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wimireland1.sharepoint.com/sites/swimireland_group/Shared Documents/Membership/Club resources 2020/Return to Water/"/>
    </mc:Choice>
  </mc:AlternateContent>
  <xr:revisionPtr revIDLastSave="0" documentId="8_{D5CD4443-8F74-4AD2-94B5-A03CE1C8AD18}" xr6:coauthVersionLast="45" xr6:coauthVersionMax="45" xr10:uidLastSave="{00000000-0000-0000-0000-000000000000}"/>
  <bookViews>
    <workbookView xWindow="-120" yWindow="-120" windowWidth="20730" windowHeight="11160" tabRatio="810" firstSheet="1" activeTab="1" xr2:uid="{00000000-000D-0000-FFFF-FFFF00000000}"/>
  </bookViews>
  <sheets>
    <sheet name="Aug21 (3)" sheetId="12" r:id="rId1"/>
    <sheet name="Budget 2021" sheetId="1" r:id="rId2"/>
    <sheet name="Jan21" sheetId="2" r:id="rId3"/>
    <sheet name="Feb21" sheetId="3" r:id="rId4"/>
    <sheet name="Mar21" sheetId="5" r:id="rId5"/>
    <sheet name="Apr21" sheetId="8" r:id="rId6"/>
    <sheet name="May21" sheetId="9" r:id="rId7"/>
    <sheet name="June21" sheetId="7" r:id="rId8"/>
    <sheet name="July21" sheetId="6" r:id="rId9"/>
    <sheet name="Aug21" sheetId="10" r:id="rId10"/>
    <sheet name="Sep21" sheetId="11" r:id="rId11"/>
    <sheet name="Oct21" sheetId="13" r:id="rId12"/>
    <sheet name="Nov21" sheetId="14" r:id="rId13"/>
    <sheet name="Dec21" sheetId="15" r:id="rId14"/>
    <sheet name="Membership Fees" sheetId="16" r:id="rId15"/>
    <sheet name="Ban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6" l="1"/>
  <c r="J48" i="16"/>
  <c r="C48" i="16"/>
  <c r="G48" i="16"/>
  <c r="F48" i="16"/>
  <c r="K25" i="16"/>
  <c r="J25" i="16"/>
  <c r="G25" i="16"/>
  <c r="C25" i="16"/>
  <c r="F25" i="16"/>
  <c r="B48" i="16"/>
  <c r="B25" i="16"/>
  <c r="B20" i="4" l="1"/>
  <c r="H12" i="8"/>
  <c r="H12" i="9" s="1"/>
  <c r="H12" i="7" s="1"/>
  <c r="H12" i="6" s="1"/>
  <c r="H12" i="10" s="1"/>
  <c r="H12" i="11" s="1"/>
  <c r="H12" i="13" s="1"/>
  <c r="H12" i="14" s="1"/>
  <c r="H12" i="15" s="1"/>
  <c r="H19" i="5"/>
  <c r="H19" i="8" s="1"/>
  <c r="H19" i="9" s="1"/>
  <c r="H19" i="7" s="1"/>
  <c r="H19" i="6" s="1"/>
  <c r="H19" i="10" s="1"/>
  <c r="H19" i="11" s="1"/>
  <c r="H19" i="13" s="1"/>
  <c r="H19" i="14" s="1"/>
  <c r="H19" i="15" s="1"/>
  <c r="H27" i="5"/>
  <c r="H27" i="8" s="1"/>
  <c r="H27" i="9" s="1"/>
  <c r="H27" i="7" s="1"/>
  <c r="H27" i="6" s="1"/>
  <c r="H27" i="10" s="1"/>
  <c r="H27" i="11" s="1"/>
  <c r="H27" i="13" s="1"/>
  <c r="H27" i="14" s="1"/>
  <c r="H27" i="15" s="1"/>
  <c r="G19" i="5"/>
  <c r="G19" i="8" s="1"/>
  <c r="G19" i="9" s="1"/>
  <c r="G28" i="5"/>
  <c r="G28" i="8" s="1"/>
  <c r="G28" i="9" s="1"/>
  <c r="G28" i="7" s="1"/>
  <c r="G28" i="6" s="1"/>
  <c r="G28" i="10" s="1"/>
  <c r="G28" i="11" s="1"/>
  <c r="G29" i="5"/>
  <c r="G29" i="8" s="1"/>
  <c r="G29" i="9" s="1"/>
  <c r="G29" i="7" s="1"/>
  <c r="G18" i="5"/>
  <c r="H9" i="5"/>
  <c r="H9" i="8" s="1"/>
  <c r="H9" i="9" s="1"/>
  <c r="H9" i="7" s="1"/>
  <c r="H9" i="6" s="1"/>
  <c r="H9" i="10" s="1"/>
  <c r="H9" i="11" s="1"/>
  <c r="H9" i="13" s="1"/>
  <c r="H9" i="14" s="1"/>
  <c r="H9" i="15" s="1"/>
  <c r="H12" i="5"/>
  <c r="G9" i="5"/>
  <c r="G9" i="8" s="1"/>
  <c r="G9" i="9" s="1"/>
  <c r="G9" i="7" s="1"/>
  <c r="G11" i="5"/>
  <c r="G11" i="8" s="1"/>
  <c r="G11" i="9" s="1"/>
  <c r="G11" i="7" s="1"/>
  <c r="G11" i="6" s="1"/>
  <c r="H29" i="3"/>
  <c r="H29" i="5" s="1"/>
  <c r="H28" i="3"/>
  <c r="H28" i="5" s="1"/>
  <c r="H27" i="3"/>
  <c r="H26" i="3"/>
  <c r="H26" i="5" s="1"/>
  <c r="H26" i="8" s="1"/>
  <c r="H26" i="9" s="1"/>
  <c r="H26" i="7" s="1"/>
  <c r="H26" i="6" s="1"/>
  <c r="H26" i="10" s="1"/>
  <c r="H26" i="11" s="1"/>
  <c r="H26" i="13" s="1"/>
  <c r="H26" i="14" s="1"/>
  <c r="H26" i="15" s="1"/>
  <c r="H25" i="3"/>
  <c r="H25" i="5" s="1"/>
  <c r="H25" i="8" s="1"/>
  <c r="H25" i="9" s="1"/>
  <c r="H25" i="7" s="1"/>
  <c r="H25" i="6" s="1"/>
  <c r="H25" i="10" s="1"/>
  <c r="H25" i="11" s="1"/>
  <c r="H25" i="13" s="1"/>
  <c r="H25" i="14" s="1"/>
  <c r="H25" i="15" s="1"/>
  <c r="H24" i="3"/>
  <c r="H24" i="5" s="1"/>
  <c r="H24" i="8" s="1"/>
  <c r="H24" i="9" s="1"/>
  <c r="H24" i="7" s="1"/>
  <c r="H24" i="6" s="1"/>
  <c r="H24" i="10" s="1"/>
  <c r="H24" i="11" s="1"/>
  <c r="H24" i="13" s="1"/>
  <c r="H24" i="14" s="1"/>
  <c r="H24" i="15" s="1"/>
  <c r="H23" i="3"/>
  <c r="H23" i="5" s="1"/>
  <c r="H23" i="8" s="1"/>
  <c r="H23" i="9" s="1"/>
  <c r="H23" i="7" s="1"/>
  <c r="H23" i="6" s="1"/>
  <c r="H23" i="10" s="1"/>
  <c r="H23" i="11" s="1"/>
  <c r="H23" i="13" s="1"/>
  <c r="H23" i="14" s="1"/>
  <c r="H23" i="15" s="1"/>
  <c r="H22" i="3"/>
  <c r="H22" i="5" s="1"/>
  <c r="H22" i="8" s="1"/>
  <c r="H22" i="9" s="1"/>
  <c r="H22" i="7" s="1"/>
  <c r="H22" i="6" s="1"/>
  <c r="H22" i="10" s="1"/>
  <c r="H22" i="11" s="1"/>
  <c r="H22" i="13" s="1"/>
  <c r="H22" i="14" s="1"/>
  <c r="H22" i="15" s="1"/>
  <c r="H21" i="3"/>
  <c r="H21" i="5" s="1"/>
  <c r="H21" i="8" s="1"/>
  <c r="H21" i="9" s="1"/>
  <c r="H21" i="7" s="1"/>
  <c r="H21" i="6" s="1"/>
  <c r="H21" i="10" s="1"/>
  <c r="H21" i="11" s="1"/>
  <c r="H21" i="13" s="1"/>
  <c r="H21" i="14" s="1"/>
  <c r="H21" i="15" s="1"/>
  <c r="H20" i="3"/>
  <c r="H20" i="5" s="1"/>
  <c r="H20" i="8" s="1"/>
  <c r="H20" i="9" s="1"/>
  <c r="H20" i="7" s="1"/>
  <c r="H20" i="6" s="1"/>
  <c r="H20" i="10" s="1"/>
  <c r="H20" i="11" s="1"/>
  <c r="H20" i="13" s="1"/>
  <c r="H20" i="14" s="1"/>
  <c r="H20" i="15" s="1"/>
  <c r="H19" i="3"/>
  <c r="D8" i="5"/>
  <c r="D9" i="5"/>
  <c r="D10" i="5"/>
  <c r="D11" i="5"/>
  <c r="D12" i="5"/>
  <c r="D13" i="5"/>
  <c r="D18" i="5"/>
  <c r="D19" i="5"/>
  <c r="D20" i="5"/>
  <c r="D21" i="5"/>
  <c r="D22" i="5"/>
  <c r="D23" i="5"/>
  <c r="D24" i="5"/>
  <c r="D25" i="5"/>
  <c r="D26" i="5"/>
  <c r="D27" i="5"/>
  <c r="D28" i="5"/>
  <c r="D29" i="5"/>
  <c r="D8" i="8"/>
  <c r="D9" i="8"/>
  <c r="D10" i="8"/>
  <c r="D11" i="8"/>
  <c r="D12" i="8"/>
  <c r="D13" i="8"/>
  <c r="H18" i="3"/>
  <c r="H18" i="5" s="1"/>
  <c r="H18" i="8" s="1"/>
  <c r="H18" i="9" s="1"/>
  <c r="H18" i="7" s="1"/>
  <c r="H18" i="6" s="1"/>
  <c r="H18" i="10" s="1"/>
  <c r="H18" i="11" s="1"/>
  <c r="H18" i="13" s="1"/>
  <c r="H18" i="14" s="1"/>
  <c r="H18" i="15" s="1"/>
  <c r="H9" i="3"/>
  <c r="H10" i="3"/>
  <c r="H10" i="5" s="1"/>
  <c r="H10" i="8" s="1"/>
  <c r="H10" i="9" s="1"/>
  <c r="H10" i="7" s="1"/>
  <c r="H10" i="6" s="1"/>
  <c r="H10" i="10" s="1"/>
  <c r="H10" i="11" s="1"/>
  <c r="H10" i="13" s="1"/>
  <c r="H10" i="14" s="1"/>
  <c r="H10" i="15" s="1"/>
  <c r="H11" i="3"/>
  <c r="H11" i="5" s="1"/>
  <c r="H11" i="8" s="1"/>
  <c r="H12" i="3"/>
  <c r="H13" i="3"/>
  <c r="H13" i="5" s="1"/>
  <c r="H13" i="8" s="1"/>
  <c r="H13" i="9" s="1"/>
  <c r="H13" i="7" s="1"/>
  <c r="H13" i="6" s="1"/>
  <c r="H13" i="10" s="1"/>
  <c r="H13" i="11" s="1"/>
  <c r="H13" i="13" s="1"/>
  <c r="H13" i="14" s="1"/>
  <c r="H13" i="15" s="1"/>
  <c r="H8" i="3"/>
  <c r="H8" i="5" s="1"/>
  <c r="H8" i="8" s="1"/>
  <c r="H8" i="9" s="1"/>
  <c r="H8" i="7" s="1"/>
  <c r="H8" i="6" s="1"/>
  <c r="H8" i="10" s="1"/>
  <c r="H8" i="11" s="1"/>
  <c r="H8" i="13" s="1"/>
  <c r="H8" i="14" s="1"/>
  <c r="H8" i="15" s="1"/>
  <c r="G19" i="3"/>
  <c r="G20" i="3"/>
  <c r="G20" i="5" s="1"/>
  <c r="G21" i="3"/>
  <c r="G21" i="5" s="1"/>
  <c r="G22" i="3"/>
  <c r="G22" i="5" s="1"/>
  <c r="G23" i="3"/>
  <c r="G23" i="5" s="1"/>
  <c r="G24" i="3"/>
  <c r="G24" i="5" s="1"/>
  <c r="G25" i="3"/>
  <c r="G25" i="5" s="1"/>
  <c r="G26" i="3"/>
  <c r="G26" i="5" s="1"/>
  <c r="G27" i="3"/>
  <c r="G27" i="5" s="1"/>
  <c r="G27" i="8" s="1"/>
  <c r="G27" i="9" s="1"/>
  <c r="G28" i="3"/>
  <c r="G29" i="3"/>
  <c r="G18" i="3"/>
  <c r="G9" i="3"/>
  <c r="G10" i="3"/>
  <c r="G10" i="5" s="1"/>
  <c r="G11" i="3"/>
  <c r="G12" i="3"/>
  <c r="G12" i="5" s="1"/>
  <c r="G13" i="3"/>
  <c r="G13" i="5" s="1"/>
  <c r="G8" i="3"/>
  <c r="G8" i="5" s="1"/>
  <c r="C31" i="15"/>
  <c r="B31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C15" i="15"/>
  <c r="B15" i="15"/>
  <c r="D13" i="15"/>
  <c r="D12" i="15"/>
  <c r="D11" i="15"/>
  <c r="D10" i="15"/>
  <c r="L9" i="15"/>
  <c r="D9" i="15"/>
  <c r="D8" i="15"/>
  <c r="C31" i="14"/>
  <c r="B31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C15" i="14"/>
  <c r="B15" i="14"/>
  <c r="D13" i="14"/>
  <c r="D12" i="14"/>
  <c r="D11" i="14"/>
  <c r="D10" i="14"/>
  <c r="L9" i="14"/>
  <c r="D9" i="14"/>
  <c r="D8" i="14"/>
  <c r="C31" i="13"/>
  <c r="B31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C15" i="13"/>
  <c r="B15" i="13"/>
  <c r="D13" i="13"/>
  <c r="D12" i="13"/>
  <c r="D11" i="13"/>
  <c r="D10" i="13"/>
  <c r="L9" i="13"/>
  <c r="D9" i="13"/>
  <c r="D8" i="13"/>
  <c r="H31" i="12"/>
  <c r="G31" i="12"/>
  <c r="C31" i="12"/>
  <c r="B31" i="12"/>
  <c r="I29" i="12"/>
  <c r="D29" i="12"/>
  <c r="I28" i="12"/>
  <c r="D28" i="12"/>
  <c r="I27" i="12"/>
  <c r="D27" i="12"/>
  <c r="I26" i="12"/>
  <c r="D26" i="12"/>
  <c r="I25" i="12"/>
  <c r="D25" i="12"/>
  <c r="I24" i="12"/>
  <c r="D24" i="12"/>
  <c r="I23" i="12"/>
  <c r="D23" i="12"/>
  <c r="I22" i="12"/>
  <c r="D22" i="12"/>
  <c r="I21" i="12"/>
  <c r="D21" i="12"/>
  <c r="I20" i="12"/>
  <c r="D20" i="12"/>
  <c r="I19" i="12"/>
  <c r="D19" i="12"/>
  <c r="D31" i="12" s="1"/>
  <c r="I18" i="12"/>
  <c r="I31" i="12" s="1"/>
  <c r="D18" i="12"/>
  <c r="H15" i="12"/>
  <c r="H33" i="12" s="1"/>
  <c r="G15" i="12"/>
  <c r="G33" i="12" s="1"/>
  <c r="C15" i="12"/>
  <c r="C33" i="12" s="1"/>
  <c r="B15" i="12"/>
  <c r="B33" i="12" s="1"/>
  <c r="I13" i="12"/>
  <c r="D13" i="12"/>
  <c r="I12" i="12"/>
  <c r="D12" i="12"/>
  <c r="I11" i="12"/>
  <c r="D11" i="12"/>
  <c r="I10" i="12"/>
  <c r="D10" i="12"/>
  <c r="D15" i="12" s="1"/>
  <c r="D33" i="12" s="1"/>
  <c r="L9" i="12"/>
  <c r="I9" i="12"/>
  <c r="D9" i="12"/>
  <c r="I8" i="12"/>
  <c r="I15" i="12" s="1"/>
  <c r="I33" i="12" s="1"/>
  <c r="D8" i="12"/>
  <c r="C31" i="11"/>
  <c r="B31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C15" i="11"/>
  <c r="B15" i="11"/>
  <c r="D13" i="11"/>
  <c r="D12" i="11"/>
  <c r="D11" i="11"/>
  <c r="D10" i="11"/>
  <c r="L9" i="11"/>
  <c r="D9" i="11"/>
  <c r="D8" i="11"/>
  <c r="C31" i="10"/>
  <c r="B31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C15" i="10"/>
  <c r="B15" i="10"/>
  <c r="D13" i="10"/>
  <c r="D12" i="10"/>
  <c r="D11" i="10"/>
  <c r="D10" i="10"/>
  <c r="L9" i="10"/>
  <c r="D9" i="10"/>
  <c r="D8" i="10"/>
  <c r="C31" i="9"/>
  <c r="B31" i="9"/>
  <c r="D29" i="9"/>
  <c r="D28" i="9"/>
  <c r="D27" i="9"/>
  <c r="D26" i="9"/>
  <c r="D25" i="9"/>
  <c r="D24" i="9"/>
  <c r="D23" i="9"/>
  <c r="D22" i="9"/>
  <c r="D21" i="9"/>
  <c r="D20" i="9"/>
  <c r="D19" i="9"/>
  <c r="D18" i="9"/>
  <c r="C15" i="9"/>
  <c r="B15" i="9"/>
  <c r="D13" i="9"/>
  <c r="D12" i="9"/>
  <c r="D11" i="9"/>
  <c r="D10" i="9"/>
  <c r="L9" i="9"/>
  <c r="D9" i="9"/>
  <c r="D8" i="9"/>
  <c r="C31" i="8"/>
  <c r="B31" i="8"/>
  <c r="D29" i="8"/>
  <c r="D28" i="8"/>
  <c r="D27" i="8"/>
  <c r="D26" i="8"/>
  <c r="D25" i="8"/>
  <c r="D24" i="8"/>
  <c r="D23" i="8"/>
  <c r="D22" i="8"/>
  <c r="D21" i="8"/>
  <c r="D20" i="8"/>
  <c r="D19" i="8"/>
  <c r="D18" i="8"/>
  <c r="C15" i="8"/>
  <c r="B15" i="8"/>
  <c r="L9" i="8"/>
  <c r="C31" i="7"/>
  <c r="B31" i="7"/>
  <c r="D29" i="7"/>
  <c r="D28" i="7"/>
  <c r="D27" i="7"/>
  <c r="D26" i="7"/>
  <c r="D25" i="7"/>
  <c r="D24" i="7"/>
  <c r="D23" i="7"/>
  <c r="D22" i="7"/>
  <c r="D21" i="7"/>
  <c r="D20" i="7"/>
  <c r="D19" i="7"/>
  <c r="D18" i="7"/>
  <c r="C15" i="7"/>
  <c r="B15" i="7"/>
  <c r="D13" i="7"/>
  <c r="D12" i="7"/>
  <c r="D11" i="7"/>
  <c r="D10" i="7"/>
  <c r="L9" i="7"/>
  <c r="D9" i="7"/>
  <c r="D8" i="7"/>
  <c r="C31" i="6"/>
  <c r="B31" i="6"/>
  <c r="D29" i="6"/>
  <c r="D28" i="6"/>
  <c r="D27" i="6"/>
  <c r="D26" i="6"/>
  <c r="D25" i="6"/>
  <c r="D24" i="6"/>
  <c r="D23" i="6"/>
  <c r="D22" i="6"/>
  <c r="D21" i="6"/>
  <c r="D20" i="6"/>
  <c r="D19" i="6"/>
  <c r="D18" i="6"/>
  <c r="C15" i="6"/>
  <c r="B15" i="6"/>
  <c r="D13" i="6"/>
  <c r="D12" i="6"/>
  <c r="D11" i="6"/>
  <c r="D10" i="6"/>
  <c r="L9" i="6"/>
  <c r="D9" i="6"/>
  <c r="D8" i="6"/>
  <c r="C31" i="5"/>
  <c r="B31" i="5"/>
  <c r="C15" i="5"/>
  <c r="B15" i="5"/>
  <c r="L9" i="5"/>
  <c r="G29" i="6" l="1"/>
  <c r="I28" i="5"/>
  <c r="H28" i="8"/>
  <c r="G28" i="13"/>
  <c r="G28" i="14" s="1"/>
  <c r="G28" i="15" s="1"/>
  <c r="H29" i="8"/>
  <c r="H29" i="9" s="1"/>
  <c r="H29" i="7" s="1"/>
  <c r="H29" i="6" s="1"/>
  <c r="H29" i="10" s="1"/>
  <c r="I29" i="5"/>
  <c r="C33" i="9"/>
  <c r="I18" i="5"/>
  <c r="G18" i="8"/>
  <c r="G18" i="9" s="1"/>
  <c r="G18" i="7" s="1"/>
  <c r="G18" i="6" s="1"/>
  <c r="G18" i="10" s="1"/>
  <c r="G18" i="11" s="1"/>
  <c r="G18" i="13" s="1"/>
  <c r="G26" i="8"/>
  <c r="I26" i="5"/>
  <c r="G18" i="14"/>
  <c r="G18" i="15" s="1"/>
  <c r="I18" i="13"/>
  <c r="I19" i="9"/>
  <c r="G19" i="7"/>
  <c r="G19" i="6" s="1"/>
  <c r="G27" i="7"/>
  <c r="G27" i="6" s="1"/>
  <c r="I27" i="9"/>
  <c r="G25" i="8"/>
  <c r="I25" i="5"/>
  <c r="G24" i="8"/>
  <c r="I24" i="5"/>
  <c r="I20" i="5"/>
  <c r="G20" i="8"/>
  <c r="I23" i="5"/>
  <c r="G23" i="8"/>
  <c r="G21" i="8"/>
  <c r="G21" i="9" s="1"/>
  <c r="G21" i="7" s="1"/>
  <c r="G21" i="6" s="1"/>
  <c r="I21" i="5"/>
  <c r="I18" i="10"/>
  <c r="I27" i="5"/>
  <c r="I19" i="7"/>
  <c r="I19" i="8"/>
  <c r="I18" i="6"/>
  <c r="I27" i="8"/>
  <c r="I8" i="5"/>
  <c r="G8" i="8"/>
  <c r="G11" i="10"/>
  <c r="G11" i="11" s="1"/>
  <c r="G11" i="13" s="1"/>
  <c r="G11" i="14" s="1"/>
  <c r="G11" i="15" s="1"/>
  <c r="I9" i="7"/>
  <c r="G9" i="6"/>
  <c r="G12" i="8"/>
  <c r="I12" i="5"/>
  <c r="I13" i="5"/>
  <c r="G13" i="8"/>
  <c r="I10" i="5"/>
  <c r="G10" i="8"/>
  <c r="I9" i="5"/>
  <c r="H11" i="9"/>
  <c r="H11" i="7" s="1"/>
  <c r="I11" i="8"/>
  <c r="I11" i="5"/>
  <c r="H15" i="8"/>
  <c r="I18" i="15"/>
  <c r="D31" i="15"/>
  <c r="I18" i="14"/>
  <c r="I22" i="5"/>
  <c r="G22" i="8"/>
  <c r="I18" i="7"/>
  <c r="C33" i="7"/>
  <c r="I18" i="9"/>
  <c r="I29" i="9"/>
  <c r="I21" i="9"/>
  <c r="I9" i="9"/>
  <c r="H15" i="9"/>
  <c r="D31" i="9"/>
  <c r="I21" i="8"/>
  <c r="I29" i="8"/>
  <c r="I18" i="8"/>
  <c r="I9" i="8"/>
  <c r="D31" i="8"/>
  <c r="H31" i="5"/>
  <c r="I19" i="5"/>
  <c r="G31" i="5"/>
  <c r="H15" i="5"/>
  <c r="G15" i="5"/>
  <c r="D31" i="5"/>
  <c r="B33" i="13"/>
  <c r="D15" i="11"/>
  <c r="D31" i="6"/>
  <c r="D15" i="7"/>
  <c r="D15" i="8"/>
  <c r="D31" i="10"/>
  <c r="D31" i="14"/>
  <c r="B33" i="15"/>
  <c r="B33" i="6"/>
  <c r="B33" i="11"/>
  <c r="B33" i="7"/>
  <c r="C33" i="6"/>
  <c r="D31" i="7"/>
  <c r="C33" i="11"/>
  <c r="C33" i="15"/>
  <c r="D31" i="13"/>
  <c r="B33" i="10"/>
  <c r="B33" i="14"/>
  <c r="C33" i="10"/>
  <c r="C33" i="14"/>
  <c r="C33" i="13"/>
  <c r="D31" i="11"/>
  <c r="D15" i="6"/>
  <c r="D15" i="15"/>
  <c r="D15" i="14"/>
  <c r="D15" i="10"/>
  <c r="D15" i="13"/>
  <c r="B33" i="9"/>
  <c r="D15" i="9"/>
  <c r="D15" i="5"/>
  <c r="B33" i="8"/>
  <c r="C33" i="8"/>
  <c r="B33" i="5"/>
  <c r="C33" i="5"/>
  <c r="C20" i="4"/>
  <c r="L9" i="3"/>
  <c r="H31" i="3"/>
  <c r="G31" i="3"/>
  <c r="I29" i="3"/>
  <c r="I28" i="3"/>
  <c r="I27" i="3"/>
  <c r="I26" i="3"/>
  <c r="I25" i="3"/>
  <c r="I24" i="3"/>
  <c r="I23" i="3"/>
  <c r="I22" i="3"/>
  <c r="I21" i="3"/>
  <c r="I20" i="3"/>
  <c r="I19" i="3"/>
  <c r="I18" i="3"/>
  <c r="H15" i="3"/>
  <c r="G15" i="3"/>
  <c r="I13" i="3"/>
  <c r="I12" i="3"/>
  <c r="I11" i="3"/>
  <c r="I10" i="3"/>
  <c r="I9" i="3"/>
  <c r="I8" i="3"/>
  <c r="D18" i="3"/>
  <c r="C31" i="3"/>
  <c r="B31" i="3"/>
  <c r="D13" i="3"/>
  <c r="D12" i="3"/>
  <c r="D11" i="3"/>
  <c r="D10" i="3"/>
  <c r="D9" i="3"/>
  <c r="D8" i="3"/>
  <c r="C15" i="3"/>
  <c r="B15" i="3"/>
  <c r="D29" i="3"/>
  <c r="D28" i="3"/>
  <c r="D27" i="3"/>
  <c r="D26" i="3"/>
  <c r="D25" i="3"/>
  <c r="D24" i="3"/>
  <c r="D23" i="3"/>
  <c r="D22" i="3"/>
  <c r="D21" i="3"/>
  <c r="D20" i="3"/>
  <c r="D19" i="3"/>
  <c r="D19" i="2"/>
  <c r="D20" i="2"/>
  <c r="D21" i="2"/>
  <c r="D22" i="2"/>
  <c r="D23" i="2"/>
  <c r="D24" i="2"/>
  <c r="D25" i="2"/>
  <c r="D26" i="2"/>
  <c r="D27" i="2"/>
  <c r="D28" i="2"/>
  <c r="D29" i="2"/>
  <c r="H29" i="11" l="1"/>
  <c r="H29" i="13" s="1"/>
  <c r="H29" i="14" s="1"/>
  <c r="H29" i="15" s="1"/>
  <c r="I28" i="8"/>
  <c r="H28" i="9"/>
  <c r="H31" i="8"/>
  <c r="H33" i="8" s="1"/>
  <c r="G29" i="10"/>
  <c r="G29" i="11" s="1"/>
  <c r="I29" i="6"/>
  <c r="I18" i="11"/>
  <c r="I29" i="7"/>
  <c r="G15" i="8"/>
  <c r="I20" i="8"/>
  <c r="G20" i="9"/>
  <c r="G19" i="10"/>
  <c r="I19" i="6"/>
  <c r="G31" i="8"/>
  <c r="G33" i="8" s="1"/>
  <c r="I21" i="7"/>
  <c r="I27" i="7"/>
  <c r="I24" i="8"/>
  <c r="G24" i="9"/>
  <c r="I23" i="8"/>
  <c r="G23" i="9"/>
  <c r="I31" i="5"/>
  <c r="G27" i="10"/>
  <c r="I27" i="6"/>
  <c r="I21" i="6"/>
  <c r="G21" i="10"/>
  <c r="I25" i="8"/>
  <c r="G25" i="9"/>
  <c r="I26" i="8"/>
  <c r="G26" i="9"/>
  <c r="G12" i="9"/>
  <c r="I12" i="8"/>
  <c r="G13" i="9"/>
  <c r="I13" i="8"/>
  <c r="I15" i="5"/>
  <c r="G9" i="10"/>
  <c r="I9" i="6"/>
  <c r="I8" i="8"/>
  <c r="G8" i="9"/>
  <c r="G10" i="9"/>
  <c r="I10" i="8"/>
  <c r="I11" i="9"/>
  <c r="I11" i="7"/>
  <c r="H11" i="6"/>
  <c r="H15" i="7"/>
  <c r="D33" i="15"/>
  <c r="D33" i="13"/>
  <c r="D33" i="11"/>
  <c r="H33" i="5"/>
  <c r="I22" i="8"/>
  <c r="G22" i="9"/>
  <c r="D33" i="6"/>
  <c r="D33" i="9"/>
  <c r="D33" i="8"/>
  <c r="G33" i="5"/>
  <c r="D33" i="5"/>
  <c r="D33" i="7"/>
  <c r="D33" i="10"/>
  <c r="D33" i="14"/>
  <c r="H33" i="3"/>
  <c r="G33" i="3"/>
  <c r="I31" i="3"/>
  <c r="C33" i="3"/>
  <c r="D31" i="3"/>
  <c r="B33" i="3"/>
  <c r="D15" i="3"/>
  <c r="D20" i="4"/>
  <c r="E20" i="4" s="1"/>
  <c r="F20" i="4" s="1"/>
  <c r="I15" i="3"/>
  <c r="D8" i="2"/>
  <c r="D15" i="2"/>
  <c r="D12" i="2"/>
  <c r="D18" i="2"/>
  <c r="C15" i="2"/>
  <c r="C31" i="2"/>
  <c r="B31" i="2"/>
  <c r="B15" i="2"/>
  <c r="B33" i="2" s="1"/>
  <c r="I29" i="11" l="1"/>
  <c r="G29" i="13"/>
  <c r="H28" i="7"/>
  <c r="H31" i="9"/>
  <c r="H33" i="9" s="1"/>
  <c r="I28" i="9"/>
  <c r="I33" i="5"/>
  <c r="I29" i="10"/>
  <c r="I15" i="8"/>
  <c r="I31" i="8"/>
  <c r="G20" i="7"/>
  <c r="I20" i="9"/>
  <c r="I21" i="10"/>
  <c r="G21" i="11"/>
  <c r="G19" i="11"/>
  <c r="I19" i="10"/>
  <c r="I24" i="9"/>
  <c r="G24" i="7"/>
  <c r="G27" i="11"/>
  <c r="I27" i="10"/>
  <c r="G23" i="7"/>
  <c r="I23" i="9"/>
  <c r="I25" i="9"/>
  <c r="G25" i="7"/>
  <c r="G26" i="7"/>
  <c r="I26" i="9"/>
  <c r="G9" i="11"/>
  <c r="I9" i="10"/>
  <c r="G13" i="7"/>
  <c r="I13" i="9"/>
  <c r="G10" i="7"/>
  <c r="I10" i="9"/>
  <c r="G8" i="7"/>
  <c r="I8" i="9"/>
  <c r="G15" i="9"/>
  <c r="I12" i="9"/>
  <c r="G12" i="7"/>
  <c r="I11" i="6"/>
  <c r="H11" i="10"/>
  <c r="H15" i="6"/>
  <c r="G22" i="7"/>
  <c r="I22" i="9"/>
  <c r="I31" i="9" s="1"/>
  <c r="G31" i="9"/>
  <c r="G33" i="9" s="1"/>
  <c r="I33" i="3"/>
  <c r="D33" i="3"/>
  <c r="G20" i="4"/>
  <c r="C33" i="2"/>
  <c r="I28" i="7" l="1"/>
  <c r="H28" i="6"/>
  <c r="H31" i="7"/>
  <c r="H33" i="7" s="1"/>
  <c r="G29" i="14"/>
  <c r="I29" i="13"/>
  <c r="I33" i="8"/>
  <c r="I15" i="9"/>
  <c r="I33" i="9" s="1"/>
  <c r="G27" i="13"/>
  <c r="I27" i="11"/>
  <c r="I24" i="7"/>
  <c r="G24" i="6"/>
  <c r="G20" i="6"/>
  <c r="I20" i="7"/>
  <c r="G26" i="6"/>
  <c r="I26" i="7"/>
  <c r="I21" i="11"/>
  <c r="G21" i="13"/>
  <c r="G25" i="6"/>
  <c r="I25" i="7"/>
  <c r="G19" i="13"/>
  <c r="I19" i="11"/>
  <c r="I23" i="7"/>
  <c r="G23" i="6"/>
  <c r="G10" i="6"/>
  <c r="I10" i="7"/>
  <c r="G9" i="13"/>
  <c r="I9" i="11"/>
  <c r="I8" i="7"/>
  <c r="G8" i="6"/>
  <c r="G15" i="7"/>
  <c r="G13" i="6"/>
  <c r="I13" i="7"/>
  <c r="G12" i="6"/>
  <c r="I12" i="7"/>
  <c r="H15" i="10"/>
  <c r="H11" i="11"/>
  <c r="I11" i="10"/>
  <c r="I22" i="7"/>
  <c r="G22" i="6"/>
  <c r="G22" i="10" s="1"/>
  <c r="G31" i="7"/>
  <c r="H20" i="4"/>
  <c r="O18" i="1"/>
  <c r="O19" i="1"/>
  <c r="O20" i="1"/>
  <c r="O21" i="1"/>
  <c r="O22" i="1"/>
  <c r="O23" i="1"/>
  <c r="O24" i="1"/>
  <c r="O25" i="1"/>
  <c r="O26" i="1"/>
  <c r="O27" i="1"/>
  <c r="O28" i="1"/>
  <c r="H28" i="10" l="1"/>
  <c r="I28" i="6"/>
  <c r="H31" i="6"/>
  <c r="H33" i="6" s="1"/>
  <c r="I29" i="14"/>
  <c r="G29" i="15"/>
  <c r="I29" i="15" s="1"/>
  <c r="G33" i="7"/>
  <c r="I27" i="13"/>
  <c r="G27" i="14"/>
  <c r="G26" i="10"/>
  <c r="I26" i="6"/>
  <c r="I31" i="7"/>
  <c r="I19" i="13"/>
  <c r="G19" i="14"/>
  <c r="G20" i="10"/>
  <c r="I20" i="6"/>
  <c r="I25" i="6"/>
  <c r="G25" i="10"/>
  <c r="G21" i="14"/>
  <c r="I21" i="13"/>
  <c r="G23" i="10"/>
  <c r="I23" i="6"/>
  <c r="I24" i="6"/>
  <c r="G24" i="10"/>
  <c r="I9" i="13"/>
  <c r="G9" i="14"/>
  <c r="G10" i="10"/>
  <c r="I10" i="6"/>
  <c r="I15" i="7"/>
  <c r="I13" i="6"/>
  <c r="G13" i="10"/>
  <c r="G8" i="10"/>
  <c r="G15" i="6"/>
  <c r="I8" i="6"/>
  <c r="G12" i="10"/>
  <c r="I12" i="6"/>
  <c r="H11" i="13"/>
  <c r="H15" i="11"/>
  <c r="I11" i="11"/>
  <c r="I22" i="10"/>
  <c r="G22" i="11"/>
  <c r="I22" i="6"/>
  <c r="G31" i="6"/>
  <c r="I20" i="4"/>
  <c r="O12" i="1"/>
  <c r="R12" i="1" s="1"/>
  <c r="H28" i="11" l="1"/>
  <c r="H31" i="10"/>
  <c r="H33" i="10" s="1"/>
  <c r="I28" i="10"/>
  <c r="I33" i="7"/>
  <c r="I24" i="10"/>
  <c r="G24" i="11"/>
  <c r="G20" i="11"/>
  <c r="I20" i="10"/>
  <c r="G19" i="15"/>
  <c r="I19" i="15" s="1"/>
  <c r="I19" i="14"/>
  <c r="G25" i="11"/>
  <c r="I25" i="10"/>
  <c r="G27" i="15"/>
  <c r="I27" i="15" s="1"/>
  <c r="I27" i="14"/>
  <c r="I31" i="6"/>
  <c r="G26" i="11"/>
  <c r="I26" i="10"/>
  <c r="G23" i="11"/>
  <c r="I23" i="10"/>
  <c r="G31" i="10"/>
  <c r="I21" i="14"/>
  <c r="G21" i="15"/>
  <c r="I21" i="15" s="1"/>
  <c r="G33" i="6"/>
  <c r="G12" i="11"/>
  <c r="I12" i="10"/>
  <c r="G8" i="11"/>
  <c r="I8" i="10"/>
  <c r="G15" i="10"/>
  <c r="I9" i="14"/>
  <c r="G9" i="15"/>
  <c r="I13" i="10"/>
  <c r="G13" i="11"/>
  <c r="I15" i="6"/>
  <c r="I33" i="6" s="1"/>
  <c r="I10" i="10"/>
  <c r="G10" i="11"/>
  <c r="I11" i="13"/>
  <c r="H11" i="14"/>
  <c r="H15" i="13"/>
  <c r="G22" i="13"/>
  <c r="I22" i="11"/>
  <c r="J20" i="4"/>
  <c r="Q14" i="1"/>
  <c r="M14" i="1"/>
  <c r="L14" i="1"/>
  <c r="K14" i="1"/>
  <c r="J14" i="1"/>
  <c r="I14" i="1"/>
  <c r="H14" i="1"/>
  <c r="G14" i="1"/>
  <c r="F14" i="1"/>
  <c r="E14" i="1"/>
  <c r="D14" i="1"/>
  <c r="C14" i="1"/>
  <c r="B14" i="1"/>
  <c r="Q30" i="1"/>
  <c r="M30" i="1"/>
  <c r="L30" i="1"/>
  <c r="K30" i="1"/>
  <c r="J30" i="1"/>
  <c r="I30" i="1"/>
  <c r="H30" i="1"/>
  <c r="G30" i="1"/>
  <c r="F30" i="1"/>
  <c r="E30" i="1"/>
  <c r="D30" i="1"/>
  <c r="C30" i="1"/>
  <c r="B30" i="1"/>
  <c r="O11" i="1"/>
  <c r="R11" i="1" s="1"/>
  <c r="O10" i="1"/>
  <c r="R10" i="1" s="1"/>
  <c r="O9" i="1"/>
  <c r="R9" i="1" s="1"/>
  <c r="O8" i="1"/>
  <c r="R8" i="1" s="1"/>
  <c r="O7" i="1"/>
  <c r="R7" i="1" s="1"/>
  <c r="O17" i="1"/>
  <c r="I31" i="10" l="1"/>
  <c r="H28" i="13"/>
  <c r="I28" i="11"/>
  <c r="H31" i="11"/>
  <c r="H33" i="11" s="1"/>
  <c r="G33" i="10"/>
  <c r="I24" i="11"/>
  <c r="G24" i="13"/>
  <c r="I25" i="11"/>
  <c r="G25" i="13"/>
  <c r="G31" i="11"/>
  <c r="G23" i="13"/>
  <c r="I23" i="11"/>
  <c r="G26" i="13"/>
  <c r="I26" i="11"/>
  <c r="I20" i="11"/>
  <c r="G20" i="13"/>
  <c r="I15" i="10"/>
  <c r="G8" i="13"/>
  <c r="G15" i="11"/>
  <c r="G33" i="11" s="1"/>
  <c r="I8" i="11"/>
  <c r="G13" i="13"/>
  <c r="I13" i="11"/>
  <c r="G12" i="13"/>
  <c r="I12" i="11"/>
  <c r="I9" i="15"/>
  <c r="G10" i="13"/>
  <c r="I10" i="11"/>
  <c r="H11" i="15"/>
  <c r="I11" i="14"/>
  <c r="H15" i="14"/>
  <c r="G22" i="14"/>
  <c r="I22" i="13"/>
  <c r="K20" i="4"/>
  <c r="C32" i="1"/>
  <c r="B32" i="1"/>
  <c r="B34" i="1" s="1"/>
  <c r="D32" i="1"/>
  <c r="H32" i="1"/>
  <c r="L32" i="1"/>
  <c r="E32" i="1"/>
  <c r="I32" i="1"/>
  <c r="M32" i="1"/>
  <c r="O30" i="1"/>
  <c r="R30" i="1"/>
  <c r="F32" i="1"/>
  <c r="J32" i="1"/>
  <c r="Q32" i="1"/>
  <c r="G32" i="1"/>
  <c r="K32" i="1"/>
  <c r="R14" i="1"/>
  <c r="O14" i="1"/>
  <c r="I31" i="11" l="1"/>
  <c r="I28" i="13"/>
  <c r="H28" i="14"/>
  <c r="H31" i="13"/>
  <c r="H33" i="13" s="1"/>
  <c r="I33" i="10"/>
  <c r="O32" i="1"/>
  <c r="G23" i="14"/>
  <c r="I23" i="13"/>
  <c r="G26" i="14"/>
  <c r="I26" i="13"/>
  <c r="G31" i="13"/>
  <c r="G33" i="13" s="1"/>
  <c r="G20" i="14"/>
  <c r="I20" i="13"/>
  <c r="I25" i="13"/>
  <c r="G25" i="14"/>
  <c r="G24" i="14"/>
  <c r="I24" i="13"/>
  <c r="G15" i="13"/>
  <c r="G8" i="14"/>
  <c r="I8" i="13"/>
  <c r="G12" i="14"/>
  <c r="I12" i="13"/>
  <c r="I13" i="13"/>
  <c r="G13" i="14"/>
  <c r="G10" i="14"/>
  <c r="I10" i="13"/>
  <c r="I15" i="11"/>
  <c r="I33" i="11" s="1"/>
  <c r="I11" i="15"/>
  <c r="H15" i="15"/>
  <c r="I22" i="14"/>
  <c r="G22" i="15"/>
  <c r="L20" i="4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R32" i="1"/>
  <c r="H28" i="15" l="1"/>
  <c r="H31" i="14"/>
  <c r="H33" i="14" s="1"/>
  <c r="I28" i="14"/>
  <c r="I31" i="13"/>
  <c r="G31" i="14"/>
  <c r="I23" i="14"/>
  <c r="G23" i="15"/>
  <c r="I23" i="15" s="1"/>
  <c r="G26" i="15"/>
  <c r="I26" i="15" s="1"/>
  <c r="I26" i="14"/>
  <c r="G20" i="15"/>
  <c r="I20" i="15" s="1"/>
  <c r="I20" i="14"/>
  <c r="I24" i="14"/>
  <c r="G24" i="15"/>
  <c r="I24" i="15" s="1"/>
  <c r="G25" i="15"/>
  <c r="I25" i="15" s="1"/>
  <c r="I25" i="14"/>
  <c r="I15" i="13"/>
  <c r="I33" i="13" s="1"/>
  <c r="G8" i="15"/>
  <c r="G15" i="14"/>
  <c r="G33" i="14" s="1"/>
  <c r="I8" i="14"/>
  <c r="G12" i="15"/>
  <c r="I12" i="15" s="1"/>
  <c r="I12" i="14"/>
  <c r="I10" i="14"/>
  <c r="G10" i="15"/>
  <c r="I10" i="15" s="1"/>
  <c r="G13" i="15"/>
  <c r="I13" i="15" s="1"/>
  <c r="I13" i="14"/>
  <c r="I22" i="15"/>
  <c r="M20" i="4"/>
  <c r="H31" i="15" l="1"/>
  <c r="H33" i="15" s="1"/>
  <c r="I28" i="15"/>
  <c r="I31" i="15" s="1"/>
  <c r="I31" i="14"/>
  <c r="G31" i="15"/>
  <c r="I15" i="14"/>
  <c r="I8" i="15"/>
  <c r="I15" i="15" s="1"/>
  <c r="G15" i="15"/>
  <c r="I33" i="14" l="1"/>
  <c r="I33" i="15"/>
  <c r="G33" i="15"/>
</calcChain>
</file>

<file path=xl/sharedStrings.xml><?xml version="1.0" encoding="utf-8"?>
<sst xmlns="http://schemas.openxmlformats.org/spreadsheetml/2006/main" count="1006" uniqueCount="151">
  <si>
    <t>Actual</t>
  </si>
  <si>
    <t>Aug</t>
  </si>
  <si>
    <t xml:space="preserve"> € </t>
  </si>
  <si>
    <t>Club membership fees</t>
  </si>
  <si>
    <t>Annual Gala</t>
  </si>
  <si>
    <t>Fundraising, Sponsorship</t>
  </si>
  <si>
    <t>Pool hire</t>
  </si>
  <si>
    <t>Coaching fees</t>
  </si>
  <si>
    <t>Office supplies</t>
  </si>
  <si>
    <t>Travel costs</t>
  </si>
  <si>
    <t>Bank charges</t>
  </si>
  <si>
    <t>Sundry items</t>
  </si>
  <si>
    <t>Training course</t>
  </si>
  <si>
    <t>Trophies &amp; medals</t>
  </si>
  <si>
    <t>Net Income / (Deficit)</t>
  </si>
  <si>
    <t xml:space="preserve">Affiliation fees </t>
  </si>
  <si>
    <t>Rolling Balance</t>
  </si>
  <si>
    <t xml:space="preserve"> </t>
  </si>
  <si>
    <t>Variance</t>
  </si>
  <si>
    <t>Club Kit Sales</t>
  </si>
  <si>
    <t>INCOME</t>
  </si>
  <si>
    <t>EXPENDITURE</t>
  </si>
  <si>
    <t>TOTAL INCOME</t>
  </si>
  <si>
    <t>TOTAL EXPENDITURE</t>
  </si>
  <si>
    <t>Competition entries</t>
  </si>
  <si>
    <t>Competition Fees</t>
  </si>
  <si>
    <t>Grants</t>
  </si>
  <si>
    <t>Club Kit</t>
  </si>
  <si>
    <t>Development Plan</t>
  </si>
  <si>
    <t>Jan -2021</t>
  </si>
  <si>
    <t>Feb-2021</t>
  </si>
  <si>
    <t>Mar-2021</t>
  </si>
  <si>
    <t>Apr-2021</t>
  </si>
  <si>
    <t>May-2021</t>
  </si>
  <si>
    <t>Jun-2021</t>
  </si>
  <si>
    <t>Jul-2021</t>
  </si>
  <si>
    <t>Stingrays Monthly Accounts</t>
  </si>
  <si>
    <t>BUDGET</t>
  </si>
  <si>
    <t>ACTUAL</t>
  </si>
  <si>
    <t>VARIANCE</t>
  </si>
  <si>
    <t>Competition fees</t>
  </si>
  <si>
    <t>Club kit sales</t>
  </si>
  <si>
    <r>
      <t>NET SURPLUS/</t>
    </r>
    <r>
      <rPr>
        <b/>
        <sz val="11"/>
        <color rgb="FFFF0000"/>
        <rFont val="Arial"/>
        <family val="2"/>
      </rPr>
      <t>(DEFICIT)</t>
    </r>
  </si>
  <si>
    <t>February 2021</t>
  </si>
  <si>
    <t>FEBRUARY 2021</t>
  </si>
  <si>
    <t>CUMULATIVE to</t>
  </si>
  <si>
    <t>28 FEBRUARY 2021</t>
  </si>
  <si>
    <t>FEB-2021</t>
  </si>
  <si>
    <t>MONTH</t>
  </si>
  <si>
    <t>BANK RECONCILIATION</t>
  </si>
  <si>
    <t>BALANCE PER BANK STATEMENT:</t>
  </si>
  <si>
    <t>BALANCE PER ACCOUNTS:</t>
  </si>
  <si>
    <t>DIFFERENCE:</t>
  </si>
  <si>
    <t>RECONCILED BY:</t>
  </si>
  <si>
    <t xml:space="preserve"> - cleared bank 01/03/2021</t>
  </si>
  <si>
    <t>Lodgement banked 28 Feb 2021:</t>
  </si>
  <si>
    <t xml:space="preserve"> - agreed at 28/02/2021</t>
  </si>
  <si>
    <t xml:space="preserve"> - see bank tab</t>
  </si>
  <si>
    <t>Stingrays Bank Reconciliation</t>
  </si>
  <si>
    <t>Bank:</t>
  </si>
  <si>
    <t>AIB</t>
  </si>
  <si>
    <t>Account #:</t>
  </si>
  <si>
    <t>Sort Code:</t>
  </si>
  <si>
    <t>IBAN:</t>
  </si>
  <si>
    <t>BIC:</t>
  </si>
  <si>
    <t>Opening Balance:</t>
  </si>
  <si>
    <t>Lodgements:</t>
  </si>
  <si>
    <t>Payments:</t>
  </si>
  <si>
    <t>Swimming Pool</t>
  </si>
  <si>
    <t>Teacher fee</t>
  </si>
  <si>
    <t>Closing Balance:</t>
  </si>
  <si>
    <t>Stingrays Annual Budget 2021</t>
  </si>
  <si>
    <t>Budget</t>
  </si>
  <si>
    <t>Sep-2021</t>
  </si>
  <si>
    <t>Oct-2021</t>
  </si>
  <si>
    <t>Nov-2021</t>
  </si>
  <si>
    <t>Dec-2021</t>
  </si>
  <si>
    <t>MAR-2021</t>
  </si>
  <si>
    <t>31 MARCH 2021</t>
  </si>
  <si>
    <t>March 2021</t>
  </si>
  <si>
    <t>January 2021</t>
  </si>
  <si>
    <t>JAN-2021</t>
  </si>
  <si>
    <t>APR-2021</t>
  </si>
  <si>
    <t>30 APRIL 2021</t>
  </si>
  <si>
    <t>April 2021</t>
  </si>
  <si>
    <t>APRIL 2021</t>
  </si>
  <si>
    <t>JANUARY 2021</t>
  </si>
  <si>
    <t>MARCH 2021</t>
  </si>
  <si>
    <t>May 2021</t>
  </si>
  <si>
    <t>MAY 2021</t>
  </si>
  <si>
    <t>MAY-2021</t>
  </si>
  <si>
    <t>31 MAY 2021</t>
  </si>
  <si>
    <t>June 2021</t>
  </si>
  <si>
    <t>JUNE 2021</t>
  </si>
  <si>
    <t>JUNE-2021</t>
  </si>
  <si>
    <t>30 JUNE 2021</t>
  </si>
  <si>
    <t>July 2021</t>
  </si>
  <si>
    <t>JULY 2021</t>
  </si>
  <si>
    <t>JULY-2021</t>
  </si>
  <si>
    <t>31 JULY 2021</t>
  </si>
  <si>
    <t>August 2021</t>
  </si>
  <si>
    <t>AUGUST 2021</t>
  </si>
  <si>
    <t>AUG-2021</t>
  </si>
  <si>
    <t>31 AUGUST 2021</t>
  </si>
  <si>
    <t>September 2021</t>
  </si>
  <si>
    <t>SEPTEMBER 2021</t>
  </si>
  <si>
    <t>SEP-2021</t>
  </si>
  <si>
    <t>30 SEPTEMBER 2021</t>
  </si>
  <si>
    <t>OCTOBER 2021</t>
  </si>
  <si>
    <t>OCT-2021</t>
  </si>
  <si>
    <t>31 OCTOBER 2021</t>
  </si>
  <si>
    <t>October 2021</t>
  </si>
  <si>
    <t>November 2021</t>
  </si>
  <si>
    <t>NOVEMBER 2021</t>
  </si>
  <si>
    <t>NOV-2021</t>
  </si>
  <si>
    <t>30 NOVEMBER 2021</t>
  </si>
  <si>
    <t>December 2021</t>
  </si>
  <si>
    <t>DECEMBER 2021</t>
  </si>
  <si>
    <t>DEC-2021</t>
  </si>
  <si>
    <t>31 DECEMBER 2021</t>
  </si>
  <si>
    <t>Membership Fees</t>
  </si>
  <si>
    <t>Term 1</t>
  </si>
  <si>
    <t>Term 2</t>
  </si>
  <si>
    <t>Term 3</t>
  </si>
  <si>
    <t>Amount Due</t>
  </si>
  <si>
    <t>Paid</t>
  </si>
  <si>
    <t>A Squad</t>
  </si>
  <si>
    <t xml:space="preserve">Athlete 1 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</si>
  <si>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</si>
  <si>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</si>
  <si>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</si>
  <si>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</si>
  <si>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</si>
  <si>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</si>
  <si>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</si>
  <si>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</si>
  <si>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</si>
  <si>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</si>
  <si>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</si>
  <si>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</si>
  <si>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</si>
  <si>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</si>
  <si>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</si>
  <si>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</si>
  <si>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</si>
  <si>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</si>
  <si>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</si>
  <si>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Notes</t>
  </si>
  <si>
    <t>B Squad</t>
  </si>
  <si>
    <t>Total</t>
  </si>
  <si>
    <t>Date/Method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</si>
</sst>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);\(#,##0\);\-_)"/>
    <numFmt numFmtId="165" formatCode="0;\-0;"/>
    <numFmt numFmtId="166" formatCode="_-* #,##0_-;\-* #,##0_-;_-* &quot;-&quot;??_-;_-@_-"/>
    <numFmt numFmtId="167" formatCode="0.00_ ;[Red]\-0.00\ "/>
    <numFmt numFmtId="168" formatCode="_-[$€-1809]* #,##0.00_-;\-[$€-1809]* #,##0.00_-;_-[$€-1809]* &quot;-&quot;??_-;_-@_-"/>
  </numFmts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rgb="FF00A8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2" borderId="0" applyFont="0" applyFill="0" applyProtection="0">
      <alignment horizontal="right"/>
    </xf>
    <xf numFmtId="164" fontId="2" fillId="0" borderId="0" applyFont="0" applyFill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3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/>
    <xf numFmtId="166" fontId="10" fillId="0" borderId="0" xfId="6" applyNumberFormat="1" applyFont="1"/>
    <xf numFmtId="166" fontId="10" fillId="0" borderId="0" xfId="6" applyNumberFormat="1" applyFont="1" applyBorder="1"/>
    <xf numFmtId="0" fontId="8" fillId="0" borderId="0" xfId="0" applyFont="1" applyBorder="1"/>
    <xf numFmtId="164" fontId="7" fillId="0" borderId="3" xfId="2" applyFont="1" applyFill="1" applyBorder="1"/>
    <xf numFmtId="0" fontId="7" fillId="0" borderId="3" xfId="0" applyFont="1" applyFill="1" applyBorder="1"/>
    <xf numFmtId="0" fontId="9" fillId="4" borderId="3" xfId="4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9" fillId="0" borderId="3" xfId="3" applyFont="1" applyFill="1" applyBorder="1"/>
    <xf numFmtId="0" fontId="9" fillId="0" borderId="3" xfId="5" applyFont="1" applyFill="1" applyBorder="1"/>
    <xf numFmtId="166" fontId="7" fillId="0" borderId="3" xfId="6" applyNumberFormat="1" applyFont="1" applyFill="1" applyBorder="1"/>
    <xf numFmtId="164" fontId="11" fillId="0" borderId="3" xfId="2" applyFont="1" applyFill="1" applyBorder="1"/>
    <xf numFmtId="164" fontId="9" fillId="0" borderId="3" xfId="2" applyFont="1" applyFill="1" applyBorder="1"/>
    <xf numFmtId="164" fontId="12" fillId="0" borderId="3" xfId="2" applyFont="1" applyFill="1" applyBorder="1"/>
    <xf numFmtId="49" fontId="9" fillId="4" borderId="3" xfId="4" applyNumberFormat="1" applyFont="1" applyFill="1" applyBorder="1" applyAlignment="1">
      <alignment horizontal="right"/>
    </xf>
    <xf numFmtId="0" fontId="7" fillId="0" borderId="3" xfId="5" applyFont="1" applyFill="1" applyBorder="1"/>
    <xf numFmtId="0" fontId="8" fillId="0" borderId="3" xfId="0" applyFont="1" applyFill="1" applyBorder="1"/>
    <xf numFmtId="49" fontId="15" fillId="4" borderId="3" xfId="4" applyNumberFormat="1" applyFont="1" applyFill="1" applyBorder="1" applyAlignment="1">
      <alignment horizontal="right"/>
    </xf>
    <xf numFmtId="0" fontId="17" fillId="0" borderId="3" xfId="0" applyFont="1" applyBorder="1"/>
    <xf numFmtId="0" fontId="8" fillId="0" borderId="3" xfId="0" applyFont="1" applyFill="1" applyBorder="1" applyAlignment="1">
      <alignment horizontal="right"/>
    </xf>
    <xf numFmtId="164" fontId="8" fillId="0" borderId="3" xfId="2" applyNumberFormat="1" applyFont="1" applyFill="1" applyBorder="1"/>
    <xf numFmtId="164" fontId="8" fillId="0" borderId="3" xfId="2" applyFont="1" applyFill="1" applyBorder="1"/>
    <xf numFmtId="164" fontId="15" fillId="7" borderId="3" xfId="2" applyFont="1" applyFill="1" applyBorder="1"/>
    <xf numFmtId="0" fontId="17" fillId="0" borderId="0" xfId="0" applyFont="1"/>
    <xf numFmtId="0" fontId="16" fillId="0" borderId="0" xfId="0" applyFont="1"/>
    <xf numFmtId="17" fontId="18" fillId="0" borderId="0" xfId="0" quotePrefix="1" applyNumberFormat="1" applyFont="1"/>
    <xf numFmtId="164" fontId="17" fillId="0" borderId="0" xfId="0" applyNumberFormat="1" applyFont="1"/>
    <xf numFmtId="0" fontId="16" fillId="5" borderId="5" xfId="0" applyFont="1" applyFill="1" applyBorder="1" applyAlignment="1">
      <alignment horizontal="right"/>
    </xf>
    <xf numFmtId="0" fontId="16" fillId="6" borderId="6" xfId="0" applyFont="1" applyFill="1" applyBorder="1" applyAlignment="1">
      <alignment horizontal="right"/>
    </xf>
    <xf numFmtId="0" fontId="8" fillId="0" borderId="7" xfId="0" applyFont="1" applyFill="1" applyBorder="1"/>
    <xf numFmtId="0" fontId="17" fillId="0" borderId="8" xfId="0" applyFont="1" applyBorder="1"/>
    <xf numFmtId="0" fontId="15" fillId="0" borderId="7" xfId="3" applyFont="1" applyFill="1" applyBorder="1"/>
    <xf numFmtId="0" fontId="8" fillId="0" borderId="7" xfId="5" applyFont="1" applyFill="1" applyBorder="1"/>
    <xf numFmtId="167" fontId="8" fillId="0" borderId="8" xfId="2" applyNumberFormat="1" applyFont="1" applyFill="1" applyBorder="1"/>
    <xf numFmtId="0" fontId="15" fillId="0" borderId="7" xfId="5" applyFont="1" applyFill="1" applyBorder="1"/>
    <xf numFmtId="164" fontId="8" fillId="0" borderId="8" xfId="2" applyFont="1" applyFill="1" applyBorder="1"/>
    <xf numFmtId="0" fontId="15" fillId="7" borderId="7" xfId="5" applyFont="1" applyFill="1" applyBorder="1"/>
    <xf numFmtId="167" fontId="15" fillId="7" borderId="8" xfId="2" applyNumberFormat="1" applyFont="1" applyFill="1" applyBorder="1"/>
    <xf numFmtId="167" fontId="17" fillId="0" borderId="8" xfId="0" applyNumberFormat="1" applyFont="1" applyBorder="1"/>
    <xf numFmtId="0" fontId="15" fillId="7" borderId="7" xfId="3" applyFont="1" applyFill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5" fillId="4" borderId="13" xfId="4" applyFont="1" applyFill="1" applyBorder="1" applyAlignment="1">
      <alignment horizontal="right"/>
    </xf>
    <xf numFmtId="0" fontId="15" fillId="0" borderId="14" xfId="0" applyFont="1" applyFill="1" applyBorder="1"/>
    <xf numFmtId="0" fontId="16" fillId="0" borderId="4" xfId="0" applyFont="1" applyBorder="1"/>
    <xf numFmtId="15" fontId="15" fillId="0" borderId="14" xfId="0" quotePrefix="1" applyNumberFormat="1" applyFont="1" applyFill="1" applyBorder="1"/>
    <xf numFmtId="17" fontId="15" fillId="0" borderId="4" xfId="0" quotePrefix="1" applyNumberFormat="1" applyFont="1" applyFill="1" applyBorder="1"/>
    <xf numFmtId="164" fontId="8" fillId="0" borderId="0" xfId="2" applyNumberFormat="1" applyFont="1" applyFill="1" applyBorder="1"/>
    <xf numFmtId="0" fontId="18" fillId="0" borderId="12" xfId="0" applyFont="1" applyBorder="1"/>
    <xf numFmtId="164" fontId="8" fillId="0" borderId="15" xfId="2" applyNumberFormat="1" applyFont="1" applyFill="1" applyBorder="1"/>
    <xf numFmtId="0" fontId="17" fillId="0" borderId="16" xfId="0" applyFont="1" applyBorder="1"/>
    <xf numFmtId="0" fontId="16" fillId="0" borderId="17" xfId="0" applyFont="1" applyBorder="1"/>
    <xf numFmtId="0" fontId="17" fillId="0" borderId="18" xfId="0" applyFont="1" applyBorder="1"/>
    <xf numFmtId="0" fontId="17" fillId="0" borderId="17" xfId="0" applyFont="1" applyBorder="1"/>
    <xf numFmtId="0" fontId="20" fillId="0" borderId="18" xfId="0" applyFont="1" applyBorder="1"/>
    <xf numFmtId="164" fontId="8" fillId="0" borderId="10" xfId="2" applyNumberFormat="1" applyFont="1" applyFill="1" applyBorder="1"/>
    <xf numFmtId="164" fontId="8" fillId="0" borderId="19" xfId="2" applyNumberFormat="1" applyFont="1" applyFill="1" applyBorder="1"/>
    <xf numFmtId="164" fontId="15" fillId="0" borderId="10" xfId="2" applyNumberFormat="1" applyFont="1" applyFill="1" applyBorder="1"/>
    <xf numFmtId="49" fontId="16" fillId="5" borderId="5" xfId="0" applyNumberFormat="1" applyFont="1" applyFill="1" applyBorder="1" applyAlignment="1">
      <alignment horizontal="right"/>
    </xf>
    <xf numFmtId="49" fontId="16" fillId="6" borderId="6" xfId="0" applyNumberFormat="1" applyFont="1" applyFill="1" applyBorder="1" applyAlignment="1">
      <alignment horizontal="right"/>
    </xf>
    <xf numFmtId="0" fontId="14" fillId="0" borderId="0" xfId="0" applyFont="1"/>
    <xf numFmtId="17" fontId="22" fillId="0" borderId="0" xfId="0" quotePrefix="1" applyNumberFormat="1" applyFont="1"/>
    <xf numFmtId="0" fontId="15" fillId="4" borderId="3" xfId="4" applyFont="1" applyFill="1" applyBorder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16" fillId="6" borderId="3" xfId="0" applyFont="1" applyFill="1" applyBorder="1" applyAlignment="1">
      <alignment horizontal="right"/>
    </xf>
    <xf numFmtId="49" fontId="15" fillId="5" borderId="3" xfId="4" applyNumberFormat="1" applyFont="1" applyFill="1" applyBorder="1" applyAlignment="1">
      <alignment horizontal="right"/>
    </xf>
    <xf numFmtId="49" fontId="15" fillId="6" borderId="3" xfId="4" applyNumberFormat="1" applyFont="1" applyFill="1" applyBorder="1" applyAlignment="1">
      <alignment horizontal="right"/>
    </xf>
    <xf numFmtId="0" fontId="15" fillId="0" borderId="3" xfId="3" applyFont="1" applyFill="1" applyBorder="1"/>
    <xf numFmtId="0" fontId="8" fillId="0" borderId="3" xfId="5" applyFont="1" applyFill="1" applyBorder="1"/>
    <xf numFmtId="167" fontId="8" fillId="0" borderId="3" xfId="2" applyNumberFormat="1" applyFont="1" applyFill="1" applyBorder="1"/>
    <xf numFmtId="0" fontId="15" fillId="0" borderId="3" xfId="5" applyFont="1" applyFill="1" applyBorder="1"/>
    <xf numFmtId="0" fontId="15" fillId="7" borderId="3" xfId="5" applyFont="1" applyFill="1" applyBorder="1"/>
    <xf numFmtId="167" fontId="15" fillId="7" borderId="3" xfId="2" applyNumberFormat="1" applyFont="1" applyFill="1" applyBorder="1"/>
    <xf numFmtId="167" fontId="17" fillId="0" borderId="3" xfId="0" applyNumberFormat="1" applyFont="1" applyBorder="1"/>
    <xf numFmtId="167" fontId="17" fillId="7" borderId="3" xfId="0" applyNumberFormat="1" applyFont="1" applyFill="1" applyBorder="1"/>
    <xf numFmtId="0" fontId="15" fillId="7" borderId="3" xfId="3" applyFont="1" applyFill="1" applyBorder="1"/>
    <xf numFmtId="49" fontId="22" fillId="0" borderId="0" xfId="0" quotePrefix="1" applyNumberFormat="1" applyFont="1"/>
    <xf numFmtId="49" fontId="15" fillId="0" borderId="14" xfId="0" applyNumberFormat="1" applyFont="1" applyFill="1" applyBorder="1"/>
    <xf numFmtId="164" fontId="15" fillId="7" borderId="3" xfId="2" applyNumberFormat="1" applyFont="1" applyFill="1" applyBorder="1"/>
    <xf numFmtId="164" fontId="17" fillId="7" borderId="3" xfId="0" applyNumberFormat="1" applyFont="1" applyFill="1" applyBorder="1"/>
    <xf numFmtId="164" fontId="0" fillId="0" borderId="0" xfId="0" applyNumberFormat="1"/>
    <xf numFmtId="0" fontId="18" fillId="0" borderId="0" xfId="0" applyFont="1"/>
    <xf numFmtId="17" fontId="16" fillId="0" borderId="0" xfId="0" applyNumberFormat="1" applyFont="1"/>
    <xf numFmtId="168" fontId="17" fillId="0" borderId="0" xfId="0" applyNumberFormat="1" applyFont="1"/>
    <xf numFmtId="168" fontId="17" fillId="0" borderId="0" xfId="0" applyNumberFormat="1" applyFont="1" applyBorder="1"/>
    <xf numFmtId="168" fontId="8" fillId="0" borderId="0" xfId="2" applyNumberFormat="1" applyFont="1" applyFill="1" applyBorder="1"/>
    <xf numFmtId="168" fontId="8" fillId="0" borderId="0" xfId="2" applyNumberFormat="1" applyFont="1" applyFill="1" applyBorder="1" applyAlignment="1">
      <alignment horizontal="right"/>
    </xf>
    <xf numFmtId="168" fontId="17" fillId="0" borderId="19" xfId="0" applyNumberFormat="1" applyFont="1" applyBorder="1"/>
    <xf numFmtId="168" fontId="16" fillId="0" borderId="20" xfId="0" applyNumberFormat="1" applyFont="1" applyBorder="1"/>
    <xf numFmtId="0" fontId="16" fillId="0" borderId="3" xfId="0" applyFont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0" borderId="3" xfId="0" applyFont="1" applyBorder="1"/>
    <xf numFmtId="0" fontId="18" fillId="0" borderId="3" xfId="0" applyFont="1" applyBorder="1"/>
    <xf numFmtId="44" fontId="17" fillId="0" borderId="3" xfId="7" applyFont="1" applyBorder="1"/>
    <xf numFmtId="0" fontId="16" fillId="10" borderId="3" xfId="0" applyFont="1" applyFill="1" applyBorder="1"/>
    <xf numFmtId="0" fontId="17" fillId="10" borderId="3" xfId="0" applyFont="1" applyFill="1" applyBorder="1"/>
    <xf numFmtId="0" fontId="16" fillId="11" borderId="3" xfId="0" applyFont="1" applyFill="1" applyBorder="1"/>
    <xf numFmtId="44" fontId="16" fillId="11" borderId="3" xfId="0" applyNumberFormat="1" applyFont="1" applyFill="1" applyBorder="1"/>
    <xf numFmtId="0" fontId="17" fillId="11" borderId="3" xfId="0" applyFont="1" applyFill="1" applyBorder="1"/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</cellXfs>
  <cellStyles count="8">
    <cellStyle name="Check Cell" xfId="5" builtinId="23"/>
    <cellStyle name="Comma" xfId="6" builtinId="3"/>
    <cellStyle name="Currency" xfId="7" builtinId="4"/>
    <cellStyle name="Heading 2" xfId="4" builtinId="17"/>
    <cellStyle name="Normal" xfId="0" builtinId="0"/>
    <cellStyle name="Title" xfId="3" builtinId="15"/>
    <cellStyle name="VT Currency" xfId="2" xr:uid="{00000000-0005-0000-0000-000005000000}"/>
    <cellStyle name="VTNoteNumbers" xfId="1" xr:uid="{00000000-0005-0000-0000-000006000000}"/>
  </cellStyles>
  <dxfs count="0"/>
  <tableStyles count="0" defaultTableStyle="TableStyleMedium2" defaultPivotStyle="PivotStyleLight16"/>
  <colors>
    <mruColors>
      <color rgb="FF00A8B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7907-D3C0-43DF-A456-4BD5FF95BA48}">
  <sheetPr codeName="Sheet12"/>
  <dimension ref="A1:M34"/>
  <sheetViews>
    <sheetView workbookViewId="0">
      <selection activeCell="H29" sqref="H29"/>
    </sheetView>
  </sheetViews>
  <sheetFormatPr defaultColWidth="8.85546875" defaultRowHeight="14.25" x14ac:dyDescent="0.2"/>
  <cols>
    <col min="1" max="1" width="28.7109375" style="24" bestFit="1" customWidth="1"/>
    <col min="2" max="3" width="10.140625" style="24" bestFit="1" customWidth="1"/>
    <col min="4" max="4" width="11.5703125" style="24" bestFit="1" customWidth="1"/>
    <col min="5" max="5" width="1.7109375" style="24" customWidth="1"/>
    <col min="6" max="6" width="25.140625" style="24" bestFit="1" customWidth="1"/>
    <col min="7" max="8" width="10.140625" style="24" bestFit="1" customWidth="1"/>
    <col min="9" max="9" width="11.5703125" style="24" bestFit="1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43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45" t="s">
        <v>44</v>
      </c>
      <c r="B5" s="18" t="s">
        <v>47</v>
      </c>
      <c r="C5" s="28" t="s">
        <v>47</v>
      </c>
      <c r="D5" s="29" t="s">
        <v>47</v>
      </c>
      <c r="F5" s="47" t="s">
        <v>46</v>
      </c>
      <c r="G5" s="18" t="s">
        <v>47</v>
      </c>
      <c r="H5" s="28" t="s">
        <v>47</v>
      </c>
      <c r="I5" s="29" t="s">
        <v>47</v>
      </c>
      <c r="K5" s="53" t="s">
        <v>50</v>
      </c>
      <c r="L5" s="49">
        <v>49000</v>
      </c>
      <c r="M5" s="56" t="s">
        <v>56</v>
      </c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>
        <v>50000</v>
      </c>
      <c r="M7" s="56" t="s">
        <v>57</v>
      </c>
    </row>
    <row r="8" spans="1:13" x14ac:dyDescent="0.2">
      <c r="A8" s="33" t="s">
        <v>3</v>
      </c>
      <c r="B8" s="21">
        <v>26000</v>
      </c>
      <c r="C8" s="21">
        <v>25400</v>
      </c>
      <c r="D8" s="34">
        <f t="shared" ref="D8:D13" si="0">C8-B8</f>
        <v>-600</v>
      </c>
      <c r="F8" s="33" t="s">
        <v>3</v>
      </c>
      <c r="G8" s="21"/>
      <c r="H8" s="21"/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>
        <v>0</v>
      </c>
      <c r="C9" s="22">
        <v>0</v>
      </c>
      <c r="D9" s="34">
        <f t="shared" si="0"/>
        <v>0</v>
      </c>
      <c r="F9" s="33" t="s">
        <v>4</v>
      </c>
      <c r="G9" s="22"/>
      <c r="H9" s="22"/>
      <c r="I9" s="34">
        <f t="shared" si="1"/>
        <v>0</v>
      </c>
      <c r="K9" s="53" t="s">
        <v>52</v>
      </c>
      <c r="L9" s="59">
        <f>L5-L7</f>
        <v>-1000</v>
      </c>
      <c r="M9" s="54"/>
    </row>
    <row r="10" spans="1:13" x14ac:dyDescent="0.2">
      <c r="A10" s="33" t="s">
        <v>5</v>
      </c>
      <c r="B10" s="22">
        <v>0</v>
      </c>
      <c r="C10" s="22">
        <v>0</v>
      </c>
      <c r="D10" s="34">
        <f t="shared" si="0"/>
        <v>0</v>
      </c>
      <c r="F10" s="33" t="s">
        <v>5</v>
      </c>
      <c r="G10" s="22"/>
      <c r="H10" s="22"/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>
        <v>0</v>
      </c>
      <c r="C11" s="22">
        <v>0</v>
      </c>
      <c r="D11" s="34">
        <f t="shared" si="0"/>
        <v>0</v>
      </c>
      <c r="F11" s="33" t="s">
        <v>40</v>
      </c>
      <c r="G11" s="22"/>
      <c r="H11" s="22"/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>
        <v>75</v>
      </c>
      <c r="C12" s="22">
        <v>100</v>
      </c>
      <c r="D12" s="34">
        <f t="shared" si="0"/>
        <v>25</v>
      </c>
      <c r="F12" s="33" t="s">
        <v>41</v>
      </c>
      <c r="G12" s="22"/>
      <c r="H12" s="22"/>
      <c r="I12" s="34">
        <f t="shared" si="1"/>
        <v>0</v>
      </c>
      <c r="K12" s="55" t="s">
        <v>55</v>
      </c>
      <c r="L12" s="49">
        <v>1000</v>
      </c>
      <c r="M12" s="56" t="s">
        <v>54</v>
      </c>
    </row>
    <row r="13" spans="1:13" ht="15" thickBot="1" x14ac:dyDescent="0.25">
      <c r="A13" s="33" t="s">
        <v>26</v>
      </c>
      <c r="B13" s="22">
        <v>0</v>
      </c>
      <c r="C13" s="22">
        <v>0</v>
      </c>
      <c r="D13" s="34">
        <f t="shared" si="0"/>
        <v>0</v>
      </c>
      <c r="F13" s="33" t="s">
        <v>26</v>
      </c>
      <c r="G13" s="22"/>
      <c r="H13" s="22"/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26075</v>
      </c>
      <c r="C15" s="23">
        <f>+SUM(C8:C13)</f>
        <v>25500</v>
      </c>
      <c r="D15" s="38">
        <f>+SUM(D8:D13)</f>
        <v>-575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>
        <v>4800</v>
      </c>
      <c r="C18" s="22">
        <v>4890</v>
      </c>
      <c r="D18" s="34">
        <f>B18-C18</f>
        <v>-90</v>
      </c>
      <c r="F18" s="33" t="s">
        <v>6</v>
      </c>
      <c r="G18" s="22"/>
      <c r="H18" s="22"/>
      <c r="I18" s="34">
        <f>G18-H18</f>
        <v>0</v>
      </c>
    </row>
    <row r="19" spans="1:9" x14ac:dyDescent="0.2">
      <c r="A19" s="33" t="s">
        <v>7</v>
      </c>
      <c r="B19" s="22">
        <v>3500</v>
      </c>
      <c r="C19" s="22">
        <v>3500</v>
      </c>
      <c r="D19" s="34">
        <f t="shared" ref="D19:D29" si="2">B19-C19</f>
        <v>0</v>
      </c>
      <c r="F19" s="33" t="s">
        <v>7</v>
      </c>
      <c r="G19" s="22"/>
      <c r="H19" s="22"/>
      <c r="I19" s="34">
        <f t="shared" ref="I19:I29" si="3">G19-H19</f>
        <v>0</v>
      </c>
    </row>
    <row r="20" spans="1:9" x14ac:dyDescent="0.2">
      <c r="A20" s="33" t="s">
        <v>24</v>
      </c>
      <c r="B20" s="22">
        <v>0</v>
      </c>
      <c r="C20" s="22">
        <v>0</v>
      </c>
      <c r="D20" s="34">
        <f t="shared" si="2"/>
        <v>0</v>
      </c>
      <c r="F20" s="33" t="s">
        <v>24</v>
      </c>
      <c r="G20" s="22"/>
      <c r="H20" s="22"/>
      <c r="I20" s="34">
        <f t="shared" si="3"/>
        <v>0</v>
      </c>
    </row>
    <row r="21" spans="1:9" x14ac:dyDescent="0.2">
      <c r="A21" s="33" t="s">
        <v>15</v>
      </c>
      <c r="B21" s="22">
        <v>0</v>
      </c>
      <c r="C21" s="22">
        <v>0</v>
      </c>
      <c r="D21" s="34">
        <f t="shared" si="2"/>
        <v>0</v>
      </c>
      <c r="F21" s="33" t="s">
        <v>15</v>
      </c>
      <c r="G21" s="22"/>
      <c r="H21" s="22"/>
      <c r="I21" s="34">
        <f t="shared" si="3"/>
        <v>0</v>
      </c>
    </row>
    <row r="22" spans="1:9" x14ac:dyDescent="0.2">
      <c r="A22" s="33" t="s">
        <v>27</v>
      </c>
      <c r="B22" s="22">
        <v>71.25</v>
      </c>
      <c r="C22" s="22">
        <v>71.25</v>
      </c>
      <c r="D22" s="34">
        <f t="shared" si="2"/>
        <v>0</v>
      </c>
      <c r="F22" s="33" t="s">
        <v>27</v>
      </c>
      <c r="G22" s="22"/>
      <c r="H22" s="22"/>
      <c r="I22" s="34">
        <f t="shared" si="3"/>
        <v>0</v>
      </c>
    </row>
    <row r="23" spans="1:9" x14ac:dyDescent="0.2">
      <c r="A23" s="33" t="s">
        <v>28</v>
      </c>
      <c r="B23" s="22">
        <v>0</v>
      </c>
      <c r="C23" s="22">
        <v>0</v>
      </c>
      <c r="D23" s="34">
        <f t="shared" si="2"/>
        <v>0</v>
      </c>
      <c r="F23" s="33" t="s">
        <v>28</v>
      </c>
      <c r="G23" s="22"/>
      <c r="H23" s="22"/>
      <c r="I23" s="34">
        <f t="shared" si="3"/>
        <v>0</v>
      </c>
    </row>
    <row r="24" spans="1:9" x14ac:dyDescent="0.2">
      <c r="A24" s="33" t="s">
        <v>8</v>
      </c>
      <c r="B24" s="22">
        <v>30</v>
      </c>
      <c r="C24" s="22">
        <v>30</v>
      </c>
      <c r="D24" s="34">
        <f t="shared" si="2"/>
        <v>0</v>
      </c>
      <c r="F24" s="33" t="s">
        <v>8</v>
      </c>
      <c r="G24" s="22"/>
      <c r="H24" s="22"/>
      <c r="I24" s="34">
        <f t="shared" si="3"/>
        <v>0</v>
      </c>
    </row>
    <row r="25" spans="1:9" x14ac:dyDescent="0.2">
      <c r="A25" s="33" t="s">
        <v>9</v>
      </c>
      <c r="B25" s="22">
        <v>95</v>
      </c>
      <c r="C25" s="22">
        <v>95</v>
      </c>
      <c r="D25" s="34">
        <f t="shared" si="2"/>
        <v>0</v>
      </c>
      <c r="F25" s="33" t="s">
        <v>9</v>
      </c>
      <c r="G25" s="22"/>
      <c r="H25" s="22"/>
      <c r="I25" s="34">
        <f t="shared" si="3"/>
        <v>0</v>
      </c>
    </row>
    <row r="26" spans="1:9" x14ac:dyDescent="0.2">
      <c r="A26" s="33" t="s">
        <v>10</v>
      </c>
      <c r="B26" s="22">
        <v>32</v>
      </c>
      <c r="C26" s="22">
        <v>32</v>
      </c>
      <c r="D26" s="34">
        <f t="shared" si="2"/>
        <v>0</v>
      </c>
      <c r="F26" s="33" t="s">
        <v>10</v>
      </c>
      <c r="G26" s="22"/>
      <c r="H26" s="22"/>
      <c r="I26" s="34">
        <f t="shared" si="3"/>
        <v>0</v>
      </c>
    </row>
    <row r="27" spans="1:9" x14ac:dyDescent="0.2">
      <c r="A27" s="33" t="s">
        <v>11</v>
      </c>
      <c r="B27" s="22">
        <v>0</v>
      </c>
      <c r="C27" s="22">
        <v>0</v>
      </c>
      <c r="D27" s="34">
        <f t="shared" si="2"/>
        <v>0</v>
      </c>
      <c r="F27" s="33" t="s">
        <v>11</v>
      </c>
      <c r="G27" s="22"/>
      <c r="H27" s="22"/>
      <c r="I27" s="34">
        <f t="shared" si="3"/>
        <v>0</v>
      </c>
    </row>
    <row r="28" spans="1:9" x14ac:dyDescent="0.2">
      <c r="A28" s="33" t="s">
        <v>12</v>
      </c>
      <c r="B28" s="22">
        <v>0</v>
      </c>
      <c r="C28" s="22">
        <v>0</v>
      </c>
      <c r="D28" s="34">
        <f t="shared" si="2"/>
        <v>0</v>
      </c>
      <c r="F28" s="33" t="s">
        <v>12</v>
      </c>
      <c r="G28" s="22"/>
      <c r="H28" s="22"/>
      <c r="I28" s="34">
        <f t="shared" si="3"/>
        <v>0</v>
      </c>
    </row>
    <row r="29" spans="1:9" x14ac:dyDescent="0.2">
      <c r="A29" s="33" t="s">
        <v>13</v>
      </c>
      <c r="B29" s="22">
        <v>0</v>
      </c>
      <c r="C29" s="22">
        <v>0</v>
      </c>
      <c r="D29" s="34">
        <f t="shared" si="2"/>
        <v>0</v>
      </c>
      <c r="F29" s="33" t="s">
        <v>13</v>
      </c>
      <c r="G29" s="22"/>
      <c r="H29" s="22"/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8528.25</v>
      </c>
      <c r="C31" s="23">
        <f>+SUM(C18:C29)</f>
        <v>8618.25</v>
      </c>
      <c r="D31" s="38">
        <f>+SUM(D18:D29)</f>
        <v>-90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23">
        <f>SUM(B15-B31)</f>
        <v>17546.75</v>
      </c>
      <c r="C33" s="23">
        <f>SUM(C15-C31)</f>
        <v>16881.75</v>
      </c>
      <c r="D33" s="38">
        <f>SUM(D15+D31)</f>
        <v>-665</v>
      </c>
      <c r="F33" s="40" t="s">
        <v>42</v>
      </c>
      <c r="G33" s="23">
        <f>SUM(G15-G31)</f>
        <v>0</v>
      </c>
      <c r="H33" s="23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AFDC-9B4F-4BD1-A3FC-FD2C3DF25A83}">
  <sheetPr codeName="Sheet10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100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101</v>
      </c>
      <c r="B5" s="18" t="s">
        <v>102</v>
      </c>
      <c r="C5" s="60" t="s">
        <v>102</v>
      </c>
      <c r="D5" s="61" t="s">
        <v>102</v>
      </c>
      <c r="F5" s="47" t="s">
        <v>103</v>
      </c>
      <c r="G5" s="18" t="s">
        <v>102</v>
      </c>
      <c r="H5" s="60" t="s">
        <v>102</v>
      </c>
      <c r="I5" s="61" t="s">
        <v>102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B8+July21!G8</f>
        <v>0</v>
      </c>
      <c r="H8" s="21">
        <f>C8+July21!H8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1"/>
      <c r="D9" s="34">
        <f t="shared" si="0"/>
        <v>0</v>
      </c>
      <c r="F9" s="33" t="s">
        <v>4</v>
      </c>
      <c r="G9" s="21">
        <f>B9+July21!G9</f>
        <v>0</v>
      </c>
      <c r="H9" s="21">
        <f>C9+July21!H9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1"/>
      <c r="D10" s="34">
        <f t="shared" si="0"/>
        <v>0</v>
      </c>
      <c r="F10" s="33" t="s">
        <v>5</v>
      </c>
      <c r="G10" s="21">
        <f>B10+July21!G10</f>
        <v>0</v>
      </c>
      <c r="H10" s="21">
        <f>C10+July21!H10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1"/>
      <c r="D11" s="34">
        <f t="shared" si="0"/>
        <v>0</v>
      </c>
      <c r="F11" s="33" t="s">
        <v>40</v>
      </c>
      <c r="G11" s="21">
        <f>B11+July21!G11</f>
        <v>0</v>
      </c>
      <c r="H11" s="21">
        <f>C11+July21!H11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1"/>
      <c r="D12" s="34">
        <f t="shared" si="0"/>
        <v>0</v>
      </c>
      <c r="F12" s="33" t="s">
        <v>41</v>
      </c>
      <c r="G12" s="21">
        <f>B12+July21!G12</f>
        <v>0</v>
      </c>
      <c r="H12" s="21">
        <f>C12+July21!H12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1"/>
      <c r="D13" s="34">
        <f t="shared" si="0"/>
        <v>0</v>
      </c>
      <c r="F13" s="33" t="s">
        <v>26</v>
      </c>
      <c r="G13" s="21">
        <f>B13+July21!G13</f>
        <v>0</v>
      </c>
      <c r="H13" s="21">
        <f>C13+July21!H13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B18+July21!G18</f>
        <v>0</v>
      </c>
      <c r="H18" s="22">
        <f>C18+July21!H18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B19+July21!G19</f>
        <v>0</v>
      </c>
      <c r="H19" s="22">
        <f>C19+July21!H19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B20+July21!G20</f>
        <v>0</v>
      </c>
      <c r="H20" s="22">
        <f>C20+July21!H20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B21+July21!G21</f>
        <v>0</v>
      </c>
      <c r="H21" s="22">
        <f>C21+July21!H21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B22+July21!G22</f>
        <v>0</v>
      </c>
      <c r="H22" s="22">
        <f>C22+July21!H22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B23+July21!G23</f>
        <v>0</v>
      </c>
      <c r="H23" s="22">
        <f>C23+July21!H23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B24+July21!G24</f>
        <v>0</v>
      </c>
      <c r="H24" s="22">
        <f>C24+July21!H24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B25+July21!G25</f>
        <v>0</v>
      </c>
      <c r="H25" s="22">
        <f>C25+July21!H25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B26+July21!G26</f>
        <v>0</v>
      </c>
      <c r="H26" s="22">
        <f>C26+July21!H26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B27+July21!G27</f>
        <v>0</v>
      </c>
      <c r="H27" s="22">
        <f>C27+July21!H27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B28+July21!G28</f>
        <v>0</v>
      </c>
      <c r="H28" s="22">
        <f>C28+July21!H28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B29+July21!G29</f>
        <v>0</v>
      </c>
      <c r="H29" s="22">
        <f>C29+July21!H29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1E3C-28C6-48E3-B7D4-E4D41EBFA687}">
  <sheetPr codeName="Sheet11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104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105</v>
      </c>
      <c r="B5" s="18" t="s">
        <v>106</v>
      </c>
      <c r="C5" s="60" t="s">
        <v>106</v>
      </c>
      <c r="D5" s="61" t="s">
        <v>106</v>
      </c>
      <c r="F5" s="47" t="s">
        <v>107</v>
      </c>
      <c r="G5" s="18" t="s">
        <v>106</v>
      </c>
      <c r="H5" s="60" t="s">
        <v>106</v>
      </c>
      <c r="I5" s="61" t="s">
        <v>106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B8+'Aug21'!G8</f>
        <v>0</v>
      </c>
      <c r="H8" s="21">
        <f>C8+'Aug21'!H8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B9+'Aug21'!G9</f>
        <v>0</v>
      </c>
      <c r="H9" s="21">
        <f>C9+'Aug21'!H9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B10+'Aug21'!G10</f>
        <v>0</v>
      </c>
      <c r="H10" s="21">
        <f>C10+'Aug21'!H10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B11+'Aug21'!G11</f>
        <v>0</v>
      </c>
      <c r="H11" s="21">
        <f>C11+'Aug21'!H11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B12+'Aug21'!G12</f>
        <v>0</v>
      </c>
      <c r="H12" s="21">
        <f>C12+'Aug21'!H12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B13+'Aug21'!G13</f>
        <v>0</v>
      </c>
      <c r="H13" s="21">
        <f>C13+'Aug21'!H13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B18+'Aug21'!G18</f>
        <v>0</v>
      </c>
      <c r="H18" s="22">
        <f>C18+'Aug21'!H18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B19+'Aug21'!G19</f>
        <v>0</v>
      </c>
      <c r="H19" s="22">
        <f>C19+'Aug21'!H19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B20+'Aug21'!G20</f>
        <v>0</v>
      </c>
      <c r="H20" s="22">
        <f>C20+'Aug21'!H20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B21+'Aug21'!G21</f>
        <v>0</v>
      </c>
      <c r="H21" s="22">
        <f>C21+'Aug21'!H21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B22+'Aug21'!G22</f>
        <v>0</v>
      </c>
      <c r="H22" s="22">
        <f>C22+'Aug21'!H22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B23+'Aug21'!G23</f>
        <v>0</v>
      </c>
      <c r="H23" s="22">
        <f>C23+'Aug21'!H23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B24+'Aug21'!G24</f>
        <v>0</v>
      </c>
      <c r="H24" s="22">
        <f>C24+'Aug21'!H24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B25+'Aug21'!G25</f>
        <v>0</v>
      </c>
      <c r="H25" s="22">
        <f>C25+'Aug21'!H25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B26+'Aug21'!G26</f>
        <v>0</v>
      </c>
      <c r="H26" s="22">
        <f>C26+'Aug21'!H26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B27+'Aug21'!G27</f>
        <v>0</v>
      </c>
      <c r="H27" s="22">
        <f>C27+'Aug21'!H27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B28+'Aug21'!G28</f>
        <v>0</v>
      </c>
      <c r="H28" s="22">
        <f>C28+'Aug21'!H28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B29+'Aug21'!G29</f>
        <v>0</v>
      </c>
      <c r="H29" s="22">
        <f>C29+'Aug21'!H29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078E-D1CC-44E8-B6CD-530049CFEC4C}">
  <sheetPr codeName="Sheet13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111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108</v>
      </c>
      <c r="B5" s="18" t="s">
        <v>109</v>
      </c>
      <c r="C5" s="60" t="s">
        <v>109</v>
      </c>
      <c r="D5" s="61" t="s">
        <v>109</v>
      </c>
      <c r="F5" s="47" t="s">
        <v>110</v>
      </c>
      <c r="G5" s="18" t="s">
        <v>109</v>
      </c>
      <c r="H5" s="60" t="s">
        <v>109</v>
      </c>
      <c r="I5" s="61" t="s">
        <v>109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B8+'Sep21'!G8</f>
        <v>0</v>
      </c>
      <c r="H8" s="21">
        <f>C8+'Sep21'!H8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B9+'Sep21'!G9</f>
        <v>0</v>
      </c>
      <c r="H9" s="21">
        <f>C9+'Sep21'!H9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B10+'Sep21'!G10</f>
        <v>0</v>
      </c>
      <c r="H10" s="21">
        <f>C10+'Sep21'!H10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B11+'Sep21'!G11</f>
        <v>0</v>
      </c>
      <c r="H11" s="21">
        <f>C11+'Sep21'!H11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B12+'Sep21'!G12</f>
        <v>0</v>
      </c>
      <c r="H12" s="21">
        <f>C12+'Sep21'!H12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B13+'Sep21'!G13</f>
        <v>0</v>
      </c>
      <c r="H13" s="21">
        <f>C13+'Sep21'!H13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B18+'Sep21'!G18</f>
        <v>0</v>
      </c>
      <c r="H18" s="22">
        <f>C18+'Sep21'!H18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B19+'Sep21'!G19</f>
        <v>0</v>
      </c>
      <c r="H19" s="22">
        <f>C19+'Sep21'!H19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B20+'Sep21'!G20</f>
        <v>0</v>
      </c>
      <c r="H20" s="22">
        <f>C20+'Sep21'!H20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B21+'Sep21'!G21</f>
        <v>0</v>
      </c>
      <c r="H21" s="22">
        <f>C21+'Sep21'!H21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B22+'Sep21'!G22</f>
        <v>0</v>
      </c>
      <c r="H22" s="22">
        <f>C22+'Sep21'!H22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B23+'Sep21'!G23</f>
        <v>0</v>
      </c>
      <c r="H23" s="22">
        <f>C23+'Sep21'!H23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B24+'Sep21'!G24</f>
        <v>0</v>
      </c>
      <c r="H24" s="22">
        <f>C24+'Sep21'!H24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B25+'Sep21'!G25</f>
        <v>0</v>
      </c>
      <c r="H25" s="22">
        <f>C25+'Sep21'!H25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B26+'Sep21'!G26</f>
        <v>0</v>
      </c>
      <c r="H26" s="22">
        <f>C26+'Sep21'!H26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B27+'Sep21'!G27</f>
        <v>0</v>
      </c>
      <c r="H27" s="22">
        <f>C27+'Sep21'!H27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B28+'Sep21'!G28</f>
        <v>0</v>
      </c>
      <c r="H28" s="22">
        <f>C28+'Sep21'!H28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B29+'Sep21'!G29</f>
        <v>0</v>
      </c>
      <c r="H29" s="22">
        <f>C29+'Sep21'!H29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DFC1-A4E8-40A5-9F80-33A684FE8CF7}">
  <sheetPr codeName="Sheet14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112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113</v>
      </c>
      <c r="B5" s="18" t="s">
        <v>114</v>
      </c>
      <c r="C5" s="60" t="s">
        <v>114</v>
      </c>
      <c r="D5" s="61" t="s">
        <v>114</v>
      </c>
      <c r="F5" s="47" t="s">
        <v>115</v>
      </c>
      <c r="G5" s="18" t="s">
        <v>114</v>
      </c>
      <c r="H5" s="60" t="s">
        <v>114</v>
      </c>
      <c r="I5" s="61" t="s">
        <v>114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B8+'Oct21'!G8</f>
        <v>0</v>
      </c>
      <c r="H8" s="21">
        <f>C8+'Oct21'!H8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B9+'Oct21'!G9</f>
        <v>0</v>
      </c>
      <c r="H9" s="21">
        <f>C9+'Oct21'!H9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B10+'Oct21'!G10</f>
        <v>0</v>
      </c>
      <c r="H10" s="21">
        <f>C10+'Oct21'!H10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B11+'Oct21'!G11</f>
        <v>0</v>
      </c>
      <c r="H11" s="21">
        <f>C11+'Oct21'!H11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B12+'Oct21'!G12</f>
        <v>0</v>
      </c>
      <c r="H12" s="21">
        <f>C12+'Oct21'!H12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B13+'Oct21'!G13</f>
        <v>0</v>
      </c>
      <c r="H13" s="21">
        <f>C13+'Oct21'!H13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B18+'Oct21'!G18</f>
        <v>0</v>
      </c>
      <c r="H18" s="22">
        <f>C18+'Oct21'!H18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B19+'Oct21'!G19</f>
        <v>0</v>
      </c>
      <c r="H19" s="22">
        <f>C19+'Oct21'!H19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B20+'Oct21'!G20</f>
        <v>0</v>
      </c>
      <c r="H20" s="22">
        <f>C20+'Oct21'!H20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B21+'Oct21'!G21</f>
        <v>0</v>
      </c>
      <c r="H21" s="22">
        <f>C21+'Oct21'!H21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B22+'Oct21'!G22</f>
        <v>0</v>
      </c>
      <c r="H22" s="22">
        <f>C22+'Oct21'!H22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B23+'Oct21'!G23</f>
        <v>0</v>
      </c>
      <c r="H23" s="22">
        <f>C23+'Oct21'!H23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B24+'Oct21'!G24</f>
        <v>0</v>
      </c>
      <c r="H24" s="22">
        <f>C24+'Oct21'!H24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B25+'Oct21'!G25</f>
        <v>0</v>
      </c>
      <c r="H25" s="22">
        <f>C25+'Oct21'!H25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B26+'Oct21'!G26</f>
        <v>0</v>
      </c>
      <c r="H26" s="22">
        <f>C26+'Oct21'!H26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B27+'Oct21'!G27</f>
        <v>0</v>
      </c>
      <c r="H27" s="22">
        <f>C27+'Oct21'!H27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B28+'Oct21'!G28</f>
        <v>0</v>
      </c>
      <c r="H28" s="22">
        <f>C28+'Oct21'!H28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B29+'Oct21'!G29</f>
        <v>0</v>
      </c>
      <c r="H29" s="22">
        <f>C29+'Oct21'!H29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B4F6-2AB1-4236-9E82-2D315C39DC68}">
  <sheetPr codeName="Sheet15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116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117</v>
      </c>
      <c r="B5" s="18" t="s">
        <v>118</v>
      </c>
      <c r="C5" s="60" t="s">
        <v>118</v>
      </c>
      <c r="D5" s="61" t="s">
        <v>118</v>
      </c>
      <c r="F5" s="47" t="s">
        <v>119</v>
      </c>
      <c r="G5" s="18" t="s">
        <v>118</v>
      </c>
      <c r="H5" s="60" t="s">
        <v>118</v>
      </c>
      <c r="I5" s="61" t="s">
        <v>118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B8+'Nov21'!G8</f>
        <v>0</v>
      </c>
      <c r="H8" s="21">
        <f>C8+'Nov21'!H8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B9+'Nov21'!G9</f>
        <v>0</v>
      </c>
      <c r="H9" s="21">
        <f>C9+'Nov21'!H9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B10+'Nov21'!G10</f>
        <v>0</v>
      </c>
      <c r="H10" s="21">
        <f>C10+'Nov21'!H10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B11+'Nov21'!G11</f>
        <v>0</v>
      </c>
      <c r="H11" s="21">
        <f>C11+'Nov21'!H11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B12+'Nov21'!G12</f>
        <v>0</v>
      </c>
      <c r="H12" s="21">
        <f>C12+'Nov21'!H12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B13+'Nov21'!G13</f>
        <v>0</v>
      </c>
      <c r="H13" s="21">
        <f>C13+'Nov21'!H13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B18+'Nov21'!G18</f>
        <v>0</v>
      </c>
      <c r="H18" s="22">
        <f>C18+'Nov21'!H18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B19+'Nov21'!G19</f>
        <v>0</v>
      </c>
      <c r="H19" s="22">
        <f>C19+'Nov21'!H19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B20+'Nov21'!G20</f>
        <v>0</v>
      </c>
      <c r="H20" s="22">
        <f>C20+'Nov21'!H20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B21+'Nov21'!G21</f>
        <v>0</v>
      </c>
      <c r="H21" s="22">
        <f>C21+'Nov21'!H21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B22+'Nov21'!G22</f>
        <v>0</v>
      </c>
      <c r="H22" s="22">
        <f>C22+'Nov21'!H22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B23+'Nov21'!G23</f>
        <v>0</v>
      </c>
      <c r="H23" s="22">
        <f>C23+'Nov21'!H23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B24+'Nov21'!G24</f>
        <v>0</v>
      </c>
      <c r="H24" s="22">
        <f>C24+'Nov21'!H24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B25+'Nov21'!G25</f>
        <v>0</v>
      </c>
      <c r="H25" s="22">
        <f>C25+'Nov21'!H25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B26+'Nov21'!G26</f>
        <v>0</v>
      </c>
      <c r="H26" s="22">
        <f>C26+'Nov21'!H26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B27+'Nov21'!G27</f>
        <v>0</v>
      </c>
      <c r="H27" s="22">
        <f>C27+'Nov21'!H27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B28+'Nov21'!G28</f>
        <v>0</v>
      </c>
      <c r="H28" s="22">
        <f>C28+'Nov21'!H28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B29+'Nov21'!G29</f>
        <v>0</v>
      </c>
      <c r="H29" s="22">
        <f>C29+'Nov21'!H29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F923-1BE0-4A2A-8A9B-382F1F670CEC}">
  <dimension ref="A1:N48"/>
  <sheetViews>
    <sheetView topLeftCell="A26" workbookViewId="0">
      <selection activeCell="C40" sqref="C40"/>
    </sheetView>
  </sheetViews>
  <sheetFormatPr defaultColWidth="8.85546875" defaultRowHeight="14.25" x14ac:dyDescent="0.2"/>
  <cols>
    <col min="1" max="1" width="19.5703125" style="24" customWidth="1"/>
    <col min="2" max="4" width="13.42578125" style="24" customWidth="1"/>
    <col min="5" max="5" width="5.28515625" style="24" customWidth="1"/>
    <col min="6" max="8" width="13.42578125" style="24" customWidth="1"/>
    <col min="9" max="9" width="5.42578125" style="24" customWidth="1"/>
    <col min="10" max="12" width="13.42578125" style="24" customWidth="1"/>
    <col min="13" max="13" width="8.85546875" style="24"/>
    <col min="14" max="14" width="40.85546875" style="24" customWidth="1"/>
    <col min="15" max="16384" width="8.85546875" style="24"/>
  </cols>
  <sheetData>
    <row r="1" spans="1:1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x14ac:dyDescent="0.25">
      <c r="A2" s="19"/>
      <c r="B2" s="105" t="s">
        <v>121</v>
      </c>
      <c r="C2" s="105"/>
      <c r="D2" s="105"/>
      <c r="E2" s="91"/>
      <c r="F2" s="106" t="s">
        <v>122</v>
      </c>
      <c r="G2" s="106"/>
      <c r="H2" s="106"/>
      <c r="I2" s="91"/>
      <c r="J2" s="107" t="s">
        <v>123</v>
      </c>
      <c r="K2" s="107"/>
      <c r="L2" s="107"/>
      <c r="M2" s="19"/>
      <c r="N2" s="98" t="s">
        <v>147</v>
      </c>
    </row>
    <row r="3" spans="1:14" ht="15" x14ac:dyDescent="0.25">
      <c r="A3" s="19"/>
      <c r="B3" s="92" t="s">
        <v>124</v>
      </c>
      <c r="C3" s="92" t="s">
        <v>125</v>
      </c>
      <c r="D3" s="92" t="s">
        <v>150</v>
      </c>
      <c r="E3" s="91"/>
      <c r="F3" s="93" t="s">
        <v>124</v>
      </c>
      <c r="G3" s="93" t="s">
        <v>125</v>
      </c>
      <c r="H3" s="93" t="s">
        <v>150</v>
      </c>
      <c r="I3" s="91"/>
      <c r="J3" s="94" t="s">
        <v>124</v>
      </c>
      <c r="K3" s="94" t="s">
        <v>125</v>
      </c>
      <c r="L3" s="94" t="s">
        <v>150</v>
      </c>
      <c r="M3" s="19"/>
      <c r="N3" s="99"/>
    </row>
    <row r="4" spans="1:14" ht="15" x14ac:dyDescent="0.25">
      <c r="A4" s="96" t="s">
        <v>126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">
      <c r="A5" s="19" t="s">
        <v>127</v>
      </c>
      <c r="B5" s="97"/>
      <c r="C5" s="19"/>
      <c r="D5" s="19"/>
      <c r="E5" s="19"/>
      <c r="F5" s="97"/>
      <c r="G5" s="19"/>
      <c r="H5" s="19"/>
      <c r="I5" s="19"/>
      <c r="J5" s="97"/>
      <c r="K5" s="19"/>
      <c r="L5" s="19"/>
      <c r="M5" s="19"/>
      <c r="N5" s="19"/>
    </row>
    <row r="6" spans="1:14" x14ac:dyDescent="0.2">
      <c r="A6" s="19" t="s">
        <v>128</v>
      </c>
      <c r="B6" s="97"/>
      <c r="C6" s="19"/>
      <c r="D6" s="19"/>
      <c r="E6" s="19"/>
      <c r="F6" s="97"/>
      <c r="G6" s="19"/>
      <c r="H6" s="19"/>
      <c r="I6" s="19"/>
      <c r="J6" s="97"/>
      <c r="K6" s="19"/>
      <c r="L6" s="19"/>
      <c r="M6" s="19"/>
      <c r="N6" s="19"/>
    </row>
    <row r="7" spans="1:14" x14ac:dyDescent="0.2">
      <c r="A7" s="19" t="s">
        <v>129</v>
      </c>
      <c r="B7" s="97"/>
      <c r="C7" s="19"/>
      <c r="D7" s="19"/>
      <c r="E7" s="19"/>
      <c r="F7" s="97"/>
      <c r="G7" s="19"/>
      <c r="H7" s="19"/>
      <c r="I7" s="19"/>
      <c r="J7" s="97"/>
      <c r="K7" s="19"/>
      <c r="L7" s="19"/>
      <c r="M7" s="19"/>
      <c r="N7" s="19"/>
    </row>
    <row r="8" spans="1:14" x14ac:dyDescent="0.2">
      <c r="A8" s="19" t="s">
        <v>130</v>
      </c>
      <c r="B8" s="97"/>
      <c r="C8" s="19"/>
      <c r="D8" s="19"/>
      <c r="E8" s="19"/>
      <c r="F8" s="97"/>
      <c r="G8" s="19"/>
      <c r="H8" s="19"/>
      <c r="I8" s="19"/>
      <c r="J8" s="97"/>
      <c r="K8" s="19"/>
      <c r="L8" s="19"/>
      <c r="M8" s="19"/>
      <c r="N8" s="19"/>
    </row>
    <row r="9" spans="1:14" x14ac:dyDescent="0.2">
      <c r="A9" s="19" t="s">
        <v>131</v>
      </c>
      <c r="B9" s="97"/>
      <c r="C9" s="19"/>
      <c r="D9" s="19"/>
      <c r="E9" s="19"/>
      <c r="F9" s="97"/>
      <c r="G9" s="19"/>
      <c r="H9" s="19"/>
      <c r="I9" s="19"/>
      <c r="J9" s="97"/>
      <c r="K9" s="19"/>
      <c r="L9" s="19"/>
      <c r="M9" s="19"/>
      <c r="N9" s="19"/>
    </row>
    <row r="10" spans="1:14" x14ac:dyDescent="0.2">
      <c r="A10" s="19" t="s">
        <v>132</v>
      </c>
      <c r="B10" s="97"/>
      <c r="C10" s="19"/>
      <c r="D10" s="19"/>
      <c r="E10" s="19"/>
      <c r="F10" s="97"/>
      <c r="G10" s="19"/>
      <c r="H10" s="19"/>
      <c r="I10" s="19"/>
      <c r="J10" s="97"/>
      <c r="K10" s="19"/>
      <c r="L10" s="19"/>
      <c r="M10" s="19"/>
      <c r="N10" s="19"/>
    </row>
    <row r="11" spans="1:14" x14ac:dyDescent="0.2">
      <c r="A11" s="19" t="s">
        <v>133</v>
      </c>
      <c r="B11" s="97"/>
      <c r="C11" s="19"/>
      <c r="D11" s="19"/>
      <c r="E11" s="19"/>
      <c r="F11" s="97"/>
      <c r="G11" s="19"/>
      <c r="H11" s="19"/>
      <c r="I11" s="19"/>
      <c r="J11" s="97"/>
      <c r="K11" s="19"/>
      <c r="L11" s="19"/>
      <c r="M11" s="19"/>
      <c r="N11" s="19"/>
    </row>
    <row r="12" spans="1:14" x14ac:dyDescent="0.2">
      <c r="A12" s="19" t="s">
        <v>134</v>
      </c>
      <c r="B12" s="97"/>
      <c r="C12" s="19"/>
      <c r="D12" s="19"/>
      <c r="E12" s="19"/>
      <c r="F12" s="97"/>
      <c r="G12" s="19"/>
      <c r="H12" s="19"/>
      <c r="I12" s="19"/>
      <c r="J12" s="97"/>
      <c r="K12" s="19"/>
      <c r="L12" s="19"/>
      <c r="M12" s="19"/>
      <c r="N12" s="19"/>
    </row>
    <row r="13" spans="1:14" x14ac:dyDescent="0.2">
      <c r="A13" s="19" t="s">
        <v>135</v>
      </c>
      <c r="B13" s="97"/>
      <c r="C13" s="19"/>
      <c r="D13" s="19"/>
      <c r="E13" s="19"/>
      <c r="F13" s="97"/>
      <c r="G13" s="19"/>
      <c r="H13" s="19"/>
      <c r="I13" s="19"/>
      <c r="J13" s="97"/>
      <c r="K13" s="19"/>
      <c r="L13" s="19"/>
      <c r="M13" s="19"/>
      <c r="N13" s="19"/>
    </row>
    <row r="14" spans="1:14" x14ac:dyDescent="0.2">
      <c r="A14" s="19" t="s">
        <v>136</v>
      </c>
      <c r="B14" s="97"/>
      <c r="C14" s="19"/>
      <c r="D14" s="19"/>
      <c r="E14" s="19"/>
      <c r="F14" s="97"/>
      <c r="G14" s="19"/>
      <c r="H14" s="19"/>
      <c r="I14" s="19"/>
      <c r="J14" s="97"/>
      <c r="K14" s="19"/>
      <c r="L14" s="19"/>
      <c r="M14" s="19"/>
      <c r="N14" s="19"/>
    </row>
    <row r="15" spans="1:14" x14ac:dyDescent="0.2">
      <c r="A15" s="19" t="s">
        <v>137</v>
      </c>
      <c r="B15" s="97"/>
      <c r="C15" s="19"/>
      <c r="D15" s="19"/>
      <c r="E15" s="19"/>
      <c r="F15" s="97"/>
      <c r="G15" s="19"/>
      <c r="H15" s="19"/>
      <c r="I15" s="19"/>
      <c r="J15" s="97"/>
      <c r="K15" s="19"/>
      <c r="L15" s="19"/>
      <c r="M15" s="19"/>
      <c r="N15" s="19"/>
    </row>
    <row r="16" spans="1:14" x14ac:dyDescent="0.2">
      <c r="A16" s="19" t="s">
        <v>138</v>
      </c>
      <c r="B16" s="97"/>
      <c r="C16" s="19"/>
      <c r="D16" s="19"/>
      <c r="E16" s="19"/>
      <c r="F16" s="97"/>
      <c r="G16" s="19"/>
      <c r="H16" s="19"/>
      <c r="I16" s="19"/>
      <c r="J16" s="97"/>
      <c r="K16" s="19"/>
      <c r="L16" s="19"/>
      <c r="M16" s="19"/>
      <c r="N16" s="19"/>
    </row>
    <row r="17" spans="1:14" x14ac:dyDescent="0.2">
      <c r="A17" s="19" t="s">
        <v>139</v>
      </c>
      <c r="B17" s="97"/>
      <c r="C17" s="19"/>
      <c r="D17" s="19"/>
      <c r="E17" s="19"/>
      <c r="F17" s="97"/>
      <c r="G17" s="19"/>
      <c r="H17" s="19"/>
      <c r="I17" s="19"/>
      <c r="J17" s="97"/>
      <c r="K17" s="19"/>
      <c r="L17" s="19"/>
      <c r="M17" s="19"/>
      <c r="N17" s="19"/>
    </row>
    <row r="18" spans="1:14" x14ac:dyDescent="0.2">
      <c r="A18" s="19" t="s">
        <v>140</v>
      </c>
      <c r="B18" s="97"/>
      <c r="C18" s="19"/>
      <c r="D18" s="19"/>
      <c r="E18" s="19"/>
      <c r="F18" s="97"/>
      <c r="G18" s="19"/>
      <c r="H18" s="19"/>
      <c r="I18" s="19"/>
      <c r="J18" s="97"/>
      <c r="K18" s="19"/>
      <c r="L18" s="19"/>
      <c r="M18" s="19"/>
      <c r="N18" s="19"/>
    </row>
    <row r="19" spans="1:14" x14ac:dyDescent="0.2">
      <c r="A19" s="19" t="s">
        <v>141</v>
      </c>
      <c r="B19" s="97"/>
      <c r="C19" s="19"/>
      <c r="D19" s="19"/>
      <c r="E19" s="19"/>
      <c r="F19" s="97"/>
      <c r="G19" s="19"/>
      <c r="H19" s="19"/>
      <c r="I19" s="19"/>
      <c r="J19" s="97"/>
      <c r="K19" s="19"/>
      <c r="L19" s="19"/>
      <c r="M19" s="19"/>
      <c r="N19" s="19"/>
    </row>
    <row r="20" spans="1:14" x14ac:dyDescent="0.2">
      <c r="A20" s="19" t="s">
        <v>142</v>
      </c>
      <c r="B20" s="97"/>
      <c r="C20" s="19"/>
      <c r="D20" s="19"/>
      <c r="E20" s="19"/>
      <c r="F20" s="97"/>
      <c r="G20" s="19"/>
      <c r="H20" s="19"/>
      <c r="I20" s="19"/>
      <c r="J20" s="97"/>
      <c r="K20" s="19"/>
      <c r="L20" s="19"/>
      <c r="M20" s="19"/>
      <c r="N20" s="19"/>
    </row>
    <row r="21" spans="1:14" x14ac:dyDescent="0.2">
      <c r="A21" s="19" t="s">
        <v>143</v>
      </c>
      <c r="B21" s="97"/>
      <c r="C21" s="19"/>
      <c r="D21" s="19"/>
      <c r="E21" s="19"/>
      <c r="F21" s="97"/>
      <c r="G21" s="19"/>
      <c r="H21" s="19"/>
      <c r="I21" s="19"/>
      <c r="J21" s="97"/>
      <c r="K21" s="19"/>
      <c r="L21" s="19"/>
      <c r="M21" s="19"/>
      <c r="N21" s="19"/>
    </row>
    <row r="22" spans="1:14" x14ac:dyDescent="0.2">
      <c r="A22" s="19" t="s">
        <v>144</v>
      </c>
      <c r="B22" s="97"/>
      <c r="C22" s="19"/>
      <c r="D22" s="19"/>
      <c r="E22" s="19"/>
      <c r="F22" s="97"/>
      <c r="G22" s="19"/>
      <c r="H22" s="19"/>
      <c r="I22" s="19"/>
      <c r="J22" s="97"/>
      <c r="K22" s="19"/>
      <c r="L22" s="19"/>
      <c r="M22" s="19"/>
      <c r="N22" s="19"/>
    </row>
    <row r="23" spans="1:14" x14ac:dyDescent="0.2">
      <c r="A23" s="19" t="s">
        <v>145</v>
      </c>
      <c r="B23" s="97"/>
      <c r="C23" s="19"/>
      <c r="D23" s="19"/>
      <c r="E23" s="19"/>
      <c r="F23" s="97"/>
      <c r="G23" s="19"/>
      <c r="H23" s="19"/>
      <c r="I23" s="19"/>
      <c r="J23" s="97"/>
      <c r="K23" s="19"/>
      <c r="L23" s="19"/>
      <c r="M23" s="19"/>
      <c r="N23" s="19"/>
    </row>
    <row r="24" spans="1:14" x14ac:dyDescent="0.2">
      <c r="A24" s="19" t="s">
        <v>146</v>
      </c>
      <c r="B24" s="97"/>
      <c r="C24" s="19"/>
      <c r="D24" s="19"/>
      <c r="E24" s="19"/>
      <c r="F24" s="97"/>
      <c r="G24" s="19"/>
      <c r="H24" s="19"/>
      <c r="I24" s="19"/>
      <c r="J24" s="97"/>
      <c r="K24" s="19"/>
      <c r="L24" s="19"/>
      <c r="M24" s="19"/>
      <c r="N24" s="19"/>
    </row>
    <row r="25" spans="1:14" ht="15" x14ac:dyDescent="0.25">
      <c r="A25" s="100" t="s">
        <v>149</v>
      </c>
      <c r="B25" s="101">
        <f>SUM(B5:B24)</f>
        <v>0</v>
      </c>
      <c r="C25" s="101">
        <f>SUM(C5:C24)</f>
        <v>0</v>
      </c>
      <c r="D25" s="102"/>
      <c r="E25" s="102"/>
      <c r="F25" s="101">
        <f>SUM(F5:F24)</f>
        <v>0</v>
      </c>
      <c r="G25" s="101">
        <f>SUM(G5:G24)</f>
        <v>0</v>
      </c>
      <c r="H25" s="102"/>
      <c r="I25" s="102"/>
      <c r="J25" s="101">
        <f>SUM(J5:J24)</f>
        <v>0</v>
      </c>
      <c r="K25" s="101">
        <f>SUM(K5:K24)</f>
        <v>0</v>
      </c>
      <c r="L25" s="102"/>
      <c r="M25" s="102"/>
      <c r="N25" s="102"/>
    </row>
    <row r="26" spans="1:14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 x14ac:dyDescent="0.25">
      <c r="A27" s="95" t="s">
        <v>148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">
      <c r="A28" s="19" t="s">
        <v>127</v>
      </c>
      <c r="B28" s="97"/>
      <c r="C28" s="19"/>
      <c r="D28" s="19"/>
      <c r="E28" s="19"/>
      <c r="F28" s="97"/>
      <c r="G28" s="19"/>
      <c r="H28" s="19"/>
      <c r="I28" s="19"/>
      <c r="J28" s="97"/>
      <c r="K28" s="19"/>
      <c r="L28" s="19"/>
      <c r="M28" s="19"/>
      <c r="N28" s="19"/>
    </row>
    <row r="29" spans="1:14" x14ac:dyDescent="0.2">
      <c r="A29" s="19" t="s">
        <v>128</v>
      </c>
      <c r="B29" s="97"/>
      <c r="C29" s="19"/>
      <c r="D29" s="19"/>
      <c r="E29" s="19"/>
      <c r="F29" s="97"/>
      <c r="G29" s="19"/>
      <c r="H29" s="19"/>
      <c r="I29" s="19"/>
      <c r="J29" s="97"/>
      <c r="K29" s="19"/>
      <c r="L29" s="19"/>
      <c r="M29" s="19"/>
      <c r="N29" s="19"/>
    </row>
    <row r="30" spans="1:14" x14ac:dyDescent="0.2">
      <c r="A30" s="19" t="s">
        <v>129</v>
      </c>
      <c r="B30" s="97"/>
      <c r="C30" s="19"/>
      <c r="D30" s="19"/>
      <c r="E30" s="19"/>
      <c r="F30" s="97"/>
      <c r="G30" s="19"/>
      <c r="H30" s="19"/>
      <c r="I30" s="19"/>
      <c r="J30" s="97"/>
      <c r="K30" s="19"/>
      <c r="L30" s="19"/>
      <c r="M30" s="19"/>
      <c r="N30" s="19"/>
    </row>
    <row r="31" spans="1:14" x14ac:dyDescent="0.2">
      <c r="A31" s="19" t="s">
        <v>130</v>
      </c>
      <c r="B31" s="97"/>
      <c r="C31" s="19"/>
      <c r="D31" s="19"/>
      <c r="E31" s="19"/>
      <c r="F31" s="97"/>
      <c r="G31" s="19"/>
      <c r="H31" s="19"/>
      <c r="I31" s="19"/>
      <c r="J31" s="97"/>
      <c r="K31" s="19"/>
      <c r="L31" s="19"/>
      <c r="M31" s="19"/>
      <c r="N31" s="19"/>
    </row>
    <row r="32" spans="1:14" x14ac:dyDescent="0.2">
      <c r="A32" s="19" t="s">
        <v>131</v>
      </c>
      <c r="B32" s="97"/>
      <c r="C32" s="19"/>
      <c r="D32" s="19"/>
      <c r="E32" s="19"/>
      <c r="F32" s="97"/>
      <c r="G32" s="19"/>
      <c r="H32" s="19"/>
      <c r="I32" s="19"/>
      <c r="J32" s="97"/>
      <c r="K32" s="19"/>
      <c r="L32" s="19"/>
      <c r="M32" s="19"/>
      <c r="N32" s="19"/>
    </row>
    <row r="33" spans="1:14" x14ac:dyDescent="0.2">
      <c r="A33" s="19" t="s">
        <v>132</v>
      </c>
      <c r="B33" s="97"/>
      <c r="C33" s="19"/>
      <c r="D33" s="19"/>
      <c r="E33" s="19"/>
      <c r="F33" s="97"/>
      <c r="G33" s="19"/>
      <c r="H33" s="19"/>
      <c r="I33" s="19"/>
      <c r="J33" s="97"/>
      <c r="K33" s="19"/>
      <c r="L33" s="19"/>
      <c r="M33" s="19"/>
      <c r="N33" s="19"/>
    </row>
    <row r="34" spans="1:14" x14ac:dyDescent="0.2">
      <c r="A34" s="19" t="s">
        <v>133</v>
      </c>
      <c r="B34" s="97"/>
      <c r="C34" s="19"/>
      <c r="D34" s="19"/>
      <c r="E34" s="19"/>
      <c r="F34" s="97"/>
      <c r="G34" s="19"/>
      <c r="H34" s="19"/>
      <c r="I34" s="19"/>
      <c r="J34" s="97"/>
      <c r="K34" s="19"/>
      <c r="L34" s="19"/>
      <c r="M34" s="19"/>
      <c r="N34" s="19"/>
    </row>
    <row r="35" spans="1:14" x14ac:dyDescent="0.2">
      <c r="A35" s="19" t="s">
        <v>134</v>
      </c>
      <c r="B35" s="97"/>
      <c r="C35" s="19"/>
      <c r="D35" s="19"/>
      <c r="E35" s="19"/>
      <c r="F35" s="97"/>
      <c r="G35" s="19"/>
      <c r="H35" s="19"/>
      <c r="I35" s="19"/>
      <c r="J35" s="97"/>
      <c r="K35" s="19"/>
      <c r="L35" s="19"/>
      <c r="M35" s="19"/>
      <c r="N35" s="19"/>
    </row>
    <row r="36" spans="1:14" x14ac:dyDescent="0.2">
      <c r="A36" s="19" t="s">
        <v>135</v>
      </c>
      <c r="B36" s="97"/>
      <c r="C36" s="19"/>
      <c r="D36" s="19"/>
      <c r="E36" s="19"/>
      <c r="F36" s="97"/>
      <c r="G36" s="19"/>
      <c r="H36" s="19"/>
      <c r="I36" s="19"/>
      <c r="J36" s="97"/>
      <c r="K36" s="19"/>
      <c r="L36" s="19"/>
      <c r="M36" s="19"/>
      <c r="N36" s="19"/>
    </row>
    <row r="37" spans="1:14" x14ac:dyDescent="0.2">
      <c r="A37" s="19" t="s">
        <v>136</v>
      </c>
      <c r="B37" s="97"/>
      <c r="C37" s="19"/>
      <c r="D37" s="19"/>
      <c r="E37" s="19"/>
      <c r="F37" s="97"/>
      <c r="G37" s="19"/>
      <c r="H37" s="19"/>
      <c r="I37" s="19"/>
      <c r="J37" s="97"/>
      <c r="K37" s="19"/>
      <c r="L37" s="19"/>
      <c r="M37" s="19"/>
      <c r="N37" s="19"/>
    </row>
    <row r="38" spans="1:14" x14ac:dyDescent="0.2">
      <c r="A38" s="19" t="s">
        <v>137</v>
      </c>
      <c r="B38" s="97"/>
      <c r="C38" s="19"/>
      <c r="D38" s="19"/>
      <c r="E38" s="19"/>
      <c r="F38" s="97"/>
      <c r="G38" s="19"/>
      <c r="H38" s="19"/>
      <c r="I38" s="19"/>
      <c r="J38" s="97"/>
      <c r="K38" s="19"/>
      <c r="L38" s="19"/>
      <c r="M38" s="19"/>
      <c r="N38" s="19"/>
    </row>
    <row r="39" spans="1:14" x14ac:dyDescent="0.2">
      <c r="A39" s="19" t="s">
        <v>138</v>
      </c>
      <c r="B39" s="97"/>
      <c r="C39" s="19"/>
      <c r="D39" s="19"/>
      <c r="E39" s="19"/>
      <c r="F39" s="97"/>
      <c r="G39" s="19"/>
      <c r="H39" s="19"/>
      <c r="I39" s="19"/>
      <c r="J39" s="97"/>
      <c r="K39" s="19"/>
      <c r="L39" s="19"/>
      <c r="M39" s="19"/>
      <c r="N39" s="19"/>
    </row>
    <row r="40" spans="1:14" x14ac:dyDescent="0.2">
      <c r="A40" s="19" t="s">
        <v>139</v>
      </c>
      <c r="B40" s="97"/>
      <c r="C40" s="19"/>
      <c r="D40" s="19"/>
      <c r="E40" s="19"/>
      <c r="F40" s="97"/>
      <c r="G40" s="19"/>
      <c r="H40" s="19"/>
      <c r="I40" s="19"/>
      <c r="J40" s="97"/>
      <c r="K40" s="19"/>
      <c r="L40" s="19"/>
      <c r="M40" s="19"/>
      <c r="N40" s="19"/>
    </row>
    <row r="41" spans="1:14" x14ac:dyDescent="0.2">
      <c r="A41" s="19" t="s">
        <v>140</v>
      </c>
      <c r="B41" s="97"/>
      <c r="C41" s="19"/>
      <c r="D41" s="19"/>
      <c r="E41" s="19"/>
      <c r="F41" s="97"/>
      <c r="G41" s="19"/>
      <c r="H41" s="19"/>
      <c r="I41" s="19"/>
      <c r="J41" s="97"/>
      <c r="K41" s="19"/>
      <c r="L41" s="19"/>
      <c r="M41" s="19"/>
      <c r="N41" s="19"/>
    </row>
    <row r="42" spans="1:14" x14ac:dyDescent="0.2">
      <c r="A42" s="19" t="s">
        <v>141</v>
      </c>
      <c r="B42" s="97"/>
      <c r="C42" s="19"/>
      <c r="D42" s="19"/>
      <c r="E42" s="19"/>
      <c r="F42" s="97"/>
      <c r="G42" s="19"/>
      <c r="H42" s="19"/>
      <c r="I42" s="19"/>
      <c r="J42" s="97"/>
      <c r="K42" s="19"/>
      <c r="L42" s="19"/>
      <c r="M42" s="19"/>
      <c r="N42" s="19"/>
    </row>
    <row r="43" spans="1:14" x14ac:dyDescent="0.2">
      <c r="A43" s="19" t="s">
        <v>142</v>
      </c>
      <c r="B43" s="97"/>
      <c r="C43" s="19"/>
      <c r="D43" s="19"/>
      <c r="E43" s="19"/>
      <c r="F43" s="97"/>
      <c r="G43" s="19"/>
      <c r="H43" s="19"/>
      <c r="I43" s="19"/>
      <c r="J43" s="97"/>
      <c r="K43" s="19"/>
      <c r="L43" s="19"/>
      <c r="M43" s="19"/>
      <c r="N43" s="19"/>
    </row>
    <row r="44" spans="1:14" x14ac:dyDescent="0.2">
      <c r="A44" s="19" t="s">
        <v>143</v>
      </c>
      <c r="B44" s="97"/>
      <c r="C44" s="19"/>
      <c r="D44" s="19"/>
      <c r="E44" s="19"/>
      <c r="F44" s="97"/>
      <c r="G44" s="19"/>
      <c r="H44" s="19"/>
      <c r="I44" s="19"/>
      <c r="J44" s="97"/>
      <c r="K44" s="19"/>
      <c r="L44" s="19"/>
      <c r="M44" s="19"/>
      <c r="N44" s="19"/>
    </row>
    <row r="45" spans="1:14" x14ac:dyDescent="0.2">
      <c r="A45" s="19" t="s">
        <v>144</v>
      </c>
      <c r="B45" s="97"/>
      <c r="C45" s="19"/>
      <c r="D45" s="19"/>
      <c r="E45" s="19"/>
      <c r="F45" s="97"/>
      <c r="G45" s="19"/>
      <c r="H45" s="19"/>
      <c r="I45" s="19"/>
      <c r="J45" s="97"/>
      <c r="K45" s="19"/>
      <c r="L45" s="19"/>
      <c r="M45" s="19"/>
      <c r="N45" s="19"/>
    </row>
    <row r="46" spans="1:14" x14ac:dyDescent="0.2">
      <c r="A46" s="19" t="s">
        <v>145</v>
      </c>
      <c r="B46" s="97"/>
      <c r="C46" s="19"/>
      <c r="D46" s="19"/>
      <c r="E46" s="19"/>
      <c r="F46" s="97"/>
      <c r="G46" s="19"/>
      <c r="H46" s="19"/>
      <c r="I46" s="19"/>
      <c r="J46" s="97"/>
      <c r="K46" s="19"/>
      <c r="L46" s="19"/>
      <c r="M46" s="19"/>
      <c r="N46" s="19"/>
    </row>
    <row r="47" spans="1:14" x14ac:dyDescent="0.2">
      <c r="A47" s="19" t="s">
        <v>146</v>
      </c>
      <c r="B47" s="97"/>
      <c r="C47" s="19"/>
      <c r="D47" s="19"/>
      <c r="E47" s="19"/>
      <c r="F47" s="97"/>
      <c r="G47" s="19"/>
      <c r="H47" s="19"/>
      <c r="I47" s="19"/>
      <c r="J47" s="97"/>
      <c r="K47" s="19"/>
      <c r="L47" s="19"/>
      <c r="M47" s="19"/>
      <c r="N47" s="19"/>
    </row>
    <row r="48" spans="1:14" ht="15" x14ac:dyDescent="0.25">
      <c r="A48" s="102" t="s">
        <v>149</v>
      </c>
      <c r="B48" s="101">
        <f>SUM(B28:B47)</f>
        <v>0</v>
      </c>
      <c r="C48" s="101">
        <f>SUM(C28:C47)</f>
        <v>0</v>
      </c>
      <c r="D48" s="102"/>
      <c r="E48" s="102"/>
      <c r="F48" s="101">
        <f>SUM(F28:F47)</f>
        <v>0</v>
      </c>
      <c r="G48" s="101">
        <f>SUM(G28:G47)</f>
        <v>0</v>
      </c>
      <c r="H48" s="102"/>
      <c r="I48" s="102"/>
      <c r="J48" s="101">
        <f>SUM(J28:J47)</f>
        <v>0</v>
      </c>
      <c r="K48" s="101">
        <f>SUM(K28:K47)</f>
        <v>0</v>
      </c>
      <c r="L48" s="102"/>
      <c r="M48" s="102"/>
      <c r="N48" s="102"/>
    </row>
  </sheetData>
  <mergeCells count="3">
    <mergeCell ref="B2:D2"/>
    <mergeCell ref="F2:H2"/>
    <mergeCell ref="J2:L2"/>
  </mergeCells>
  <phoneticPr fontId="13" type="noConversion"/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30E8-9471-44F6-9C29-823AAFDA6274}">
  <sheetPr codeName="Sheet5">
    <tabColor rgb="FFFFFF00"/>
  </sheetPr>
  <dimension ref="A1:N21"/>
  <sheetViews>
    <sheetView workbookViewId="0">
      <selection activeCell="K23" sqref="K23"/>
    </sheetView>
  </sheetViews>
  <sheetFormatPr defaultRowHeight="15" x14ac:dyDescent="0.25"/>
  <cols>
    <col min="1" max="1" width="25" bestFit="1" customWidth="1"/>
    <col min="2" max="5" width="12.28515625" bestFit="1" customWidth="1"/>
    <col min="6" max="13" width="13.5703125" bestFit="1" customWidth="1"/>
  </cols>
  <sheetData>
    <row r="1" spans="1:14" x14ac:dyDescent="0.25">
      <c r="A1" s="8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5" t="s">
        <v>59</v>
      </c>
      <c r="B2" s="24" t="s">
        <v>60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5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25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5" t="s">
        <v>63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5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/>
      <c r="B8" s="84">
        <v>44197</v>
      </c>
      <c r="C8" s="84">
        <v>44228</v>
      </c>
      <c r="D8" s="84">
        <v>44256</v>
      </c>
      <c r="E8" s="84">
        <v>44287</v>
      </c>
      <c r="F8" s="84">
        <v>44317</v>
      </c>
      <c r="G8" s="84">
        <v>44348</v>
      </c>
      <c r="H8" s="84">
        <v>44378</v>
      </c>
      <c r="I8" s="84">
        <v>44409</v>
      </c>
      <c r="J8" s="84">
        <v>44440</v>
      </c>
      <c r="K8" s="84">
        <v>44470</v>
      </c>
      <c r="L8" s="84">
        <v>44501</v>
      </c>
      <c r="M8" s="84">
        <v>44531</v>
      </c>
      <c r="N8" s="24"/>
    </row>
    <row r="9" spans="1:14" x14ac:dyDescent="0.25">
      <c r="A9" s="25" t="s">
        <v>65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24"/>
    </row>
    <row r="10" spans="1:14" x14ac:dyDescent="0.25">
      <c r="A10" s="2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24"/>
    </row>
    <row r="11" spans="1:14" x14ac:dyDescent="0.25">
      <c r="A11" s="83" t="s">
        <v>66</v>
      </c>
      <c r="B11" s="85"/>
      <c r="C11" s="85"/>
      <c r="D11" s="85"/>
      <c r="E11" s="85"/>
      <c r="F11" s="85"/>
      <c r="G11" s="85"/>
      <c r="H11" s="86"/>
      <c r="I11" s="86"/>
      <c r="J11" s="86"/>
      <c r="K11" s="86"/>
      <c r="L11" s="86"/>
      <c r="M11" s="86"/>
      <c r="N11" s="24"/>
    </row>
    <row r="12" spans="1:14" x14ac:dyDescent="0.25">
      <c r="A12" s="24" t="s">
        <v>120</v>
      </c>
      <c r="B12" s="85"/>
      <c r="C12" s="85"/>
      <c r="D12" s="85"/>
      <c r="E12" s="85"/>
      <c r="F12" s="85"/>
      <c r="G12" s="85"/>
      <c r="H12" s="86"/>
      <c r="I12" s="86"/>
      <c r="J12" s="87"/>
      <c r="K12" s="88"/>
      <c r="L12" s="87"/>
      <c r="M12" s="87"/>
      <c r="N12" s="24"/>
    </row>
    <row r="13" spans="1:14" x14ac:dyDescent="0.25">
      <c r="A13" s="24" t="s">
        <v>25</v>
      </c>
      <c r="B13" s="85"/>
      <c r="C13" s="85"/>
      <c r="D13" s="85"/>
      <c r="E13" s="85"/>
      <c r="F13" s="85"/>
      <c r="G13" s="85"/>
      <c r="H13" s="86"/>
      <c r="I13" s="86"/>
      <c r="J13" s="86"/>
      <c r="K13" s="86"/>
      <c r="L13" s="86"/>
      <c r="M13" s="86"/>
      <c r="N13" s="24"/>
    </row>
    <row r="14" spans="1:14" x14ac:dyDescent="0.25">
      <c r="A14" s="24"/>
      <c r="B14" s="85"/>
      <c r="C14" s="85"/>
      <c r="D14" s="85"/>
      <c r="E14" s="85"/>
      <c r="F14" s="85"/>
      <c r="G14" s="85"/>
      <c r="H14" s="86"/>
      <c r="I14" s="86"/>
      <c r="J14" s="86"/>
      <c r="K14" s="86"/>
      <c r="L14" s="86"/>
      <c r="M14" s="86"/>
      <c r="N14" s="24"/>
    </row>
    <row r="15" spans="1:14" x14ac:dyDescent="0.25">
      <c r="A15" s="83" t="s">
        <v>67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24"/>
    </row>
    <row r="16" spans="1:14" x14ac:dyDescent="0.25">
      <c r="A16" s="24" t="s">
        <v>68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24"/>
    </row>
    <row r="17" spans="1:14" x14ac:dyDescent="0.25">
      <c r="A17" s="24" t="s">
        <v>69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24"/>
    </row>
    <row r="18" spans="1:14" x14ac:dyDescent="0.25">
      <c r="A18" s="24" t="s">
        <v>25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24"/>
    </row>
    <row r="19" spans="1:14" x14ac:dyDescent="0.25">
      <c r="A19" s="2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24"/>
    </row>
    <row r="20" spans="1:14" ht="15.75" thickBot="1" x14ac:dyDescent="0.3">
      <c r="A20" s="25" t="s">
        <v>70</v>
      </c>
      <c r="B20" s="90">
        <f>SUM(B9:B17)</f>
        <v>0</v>
      </c>
      <c r="C20" s="90">
        <f>SUM(C9:C17)</f>
        <v>0</v>
      </c>
      <c r="D20" s="90">
        <f>SUM(D9:D17)</f>
        <v>0</v>
      </c>
      <c r="E20" s="90">
        <f>SUM(E9:E17)</f>
        <v>0</v>
      </c>
      <c r="F20" s="90">
        <f t="shared" ref="F20:M20" si="0">SUM(F9:F18)</f>
        <v>0</v>
      </c>
      <c r="G20" s="90">
        <f t="shared" si="0"/>
        <v>0</v>
      </c>
      <c r="H20" s="90">
        <f t="shared" si="0"/>
        <v>0</v>
      </c>
      <c r="I20" s="90">
        <f t="shared" si="0"/>
        <v>0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24"/>
    </row>
    <row r="21" spans="1:14" ht="15.75" thickTop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pageMargins left="0.7" right="0.7" top="0.75" bottom="0.75" header="0.3" footer="0.3"/>
  <ignoredErrors>
    <ignoredError sqref="B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9"/>
  <sheetViews>
    <sheetView tabSelected="1" zoomScale="72" zoomScaleNormal="74" workbookViewId="0">
      <selection activeCell="C20" sqref="C20"/>
    </sheetView>
  </sheetViews>
  <sheetFormatPr defaultColWidth="8.85546875" defaultRowHeight="14.25" x14ac:dyDescent="0.2"/>
  <cols>
    <col min="1" max="1" width="33.85546875" style="1" bestFit="1" customWidth="1"/>
    <col min="2" max="13" width="14.7109375" style="1" customWidth="1"/>
    <col min="14" max="14" width="5.42578125" style="1" customWidth="1"/>
    <col min="15" max="15" width="14.7109375" style="1" customWidth="1"/>
    <col min="16" max="16" width="4" style="1" customWidth="1"/>
    <col min="17" max="18" width="14.7109375" style="1" customWidth="1"/>
    <col min="19" max="16384" width="8.85546875" style="1"/>
  </cols>
  <sheetData>
    <row r="1" spans="1:18" ht="27" customHeight="1" x14ac:dyDescent="0.3">
      <c r="A1" s="103" t="s">
        <v>71</v>
      </c>
      <c r="B1" s="10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x14ac:dyDescent="0.25">
      <c r="A3" s="6"/>
      <c r="B3" s="7" t="s">
        <v>72</v>
      </c>
      <c r="C3" s="7" t="s">
        <v>72</v>
      </c>
      <c r="D3" s="7" t="s">
        <v>72</v>
      </c>
      <c r="E3" s="7" t="s">
        <v>72</v>
      </c>
      <c r="F3" s="7" t="s">
        <v>72</v>
      </c>
      <c r="G3" s="7" t="s">
        <v>72</v>
      </c>
      <c r="H3" s="7" t="s">
        <v>72</v>
      </c>
      <c r="I3" s="7" t="s">
        <v>72</v>
      </c>
      <c r="J3" s="7" t="s">
        <v>72</v>
      </c>
      <c r="K3" s="7" t="s">
        <v>72</v>
      </c>
      <c r="L3" s="7" t="s">
        <v>72</v>
      </c>
      <c r="M3" s="7" t="s">
        <v>72</v>
      </c>
      <c r="N3" s="7"/>
      <c r="O3" s="7" t="s">
        <v>72</v>
      </c>
      <c r="P3" s="7"/>
      <c r="Q3" s="7" t="s">
        <v>0</v>
      </c>
      <c r="R3" s="7"/>
    </row>
    <row r="4" spans="1:18" ht="15.75" x14ac:dyDescent="0.25">
      <c r="A4" s="6"/>
      <c r="B4" s="15" t="s">
        <v>29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1</v>
      </c>
      <c r="J4" s="15" t="s">
        <v>73</v>
      </c>
      <c r="K4" s="15" t="s">
        <v>74</v>
      </c>
      <c r="L4" s="15" t="s">
        <v>75</v>
      </c>
      <c r="M4" s="15" t="s">
        <v>76</v>
      </c>
      <c r="N4" s="7"/>
      <c r="O4" s="7">
        <v>2021</v>
      </c>
      <c r="P4" s="7"/>
      <c r="Q4" s="7">
        <v>2020</v>
      </c>
      <c r="R4" s="7" t="s">
        <v>18</v>
      </c>
    </row>
    <row r="5" spans="1:18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 t="s">
        <v>2</v>
      </c>
      <c r="P5" s="8"/>
      <c r="Q5" s="8" t="s">
        <v>2</v>
      </c>
      <c r="R5" s="8" t="s">
        <v>2</v>
      </c>
    </row>
    <row r="6" spans="1:18" ht="15.75" x14ac:dyDescent="0.25">
      <c r="A6" s="9" t="s">
        <v>20</v>
      </c>
      <c r="B6" s="8"/>
      <c r="C6" s="6"/>
      <c r="D6" s="6"/>
      <c r="E6" s="8"/>
      <c r="F6" s="6"/>
      <c r="G6" s="6"/>
      <c r="H6" s="6"/>
      <c r="I6" s="6"/>
      <c r="J6" s="8"/>
      <c r="K6" s="6"/>
      <c r="L6" s="6"/>
      <c r="M6" s="6"/>
      <c r="N6" s="6"/>
      <c r="O6" s="6"/>
      <c r="P6" s="6"/>
      <c r="Q6" s="6"/>
      <c r="R6" s="6"/>
    </row>
    <row r="7" spans="1:18" ht="15" x14ac:dyDescent="0.2">
      <c r="A7" s="1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+SUM(B7:M7)</f>
        <v>0</v>
      </c>
      <c r="P7" s="5"/>
      <c r="Q7" s="5"/>
      <c r="R7" s="5">
        <f>+SUM(O7-Q7)</f>
        <v>0</v>
      </c>
    </row>
    <row r="8" spans="1:18" ht="15" x14ac:dyDescent="0.2">
      <c r="A8" s="16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ref="O8:O12" si="0">+SUM(B8:M8)</f>
        <v>0</v>
      </c>
      <c r="P8" s="5"/>
      <c r="Q8" s="5"/>
      <c r="R8" s="5">
        <f t="shared" ref="R8:R12" si="1">+SUM(O8-Q8)</f>
        <v>0</v>
      </c>
    </row>
    <row r="9" spans="1:18" ht="15" x14ac:dyDescent="0.2">
      <c r="A9" s="16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/>
      <c r="Q9" s="5"/>
      <c r="R9" s="5">
        <f t="shared" si="1"/>
        <v>0</v>
      </c>
    </row>
    <row r="10" spans="1:18" ht="15" x14ac:dyDescent="0.2">
      <c r="A10" s="16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/>
      <c r="Q10" s="5"/>
      <c r="R10" s="12">
        <f t="shared" si="1"/>
        <v>0</v>
      </c>
    </row>
    <row r="11" spans="1:18" ht="15" x14ac:dyDescent="0.2">
      <c r="A11" s="16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/>
      <c r="Q11" s="5"/>
      <c r="R11" s="12">
        <f t="shared" si="1"/>
        <v>0</v>
      </c>
    </row>
    <row r="12" spans="1:18" ht="15" x14ac:dyDescent="0.2">
      <c r="A12" s="16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/>
      <c r="Q12" s="5"/>
      <c r="R12" s="5">
        <f t="shared" si="1"/>
        <v>0</v>
      </c>
    </row>
    <row r="13" spans="1:18" ht="15.75" x14ac:dyDescent="0.25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 x14ac:dyDescent="0.25">
      <c r="A14" s="10" t="s">
        <v>22</v>
      </c>
      <c r="B14" s="13">
        <f t="shared" ref="B14:M14" si="2">+SUM(B7:B12)</f>
        <v>0</v>
      </c>
      <c r="C14" s="13">
        <f t="shared" si="2"/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/>
      <c r="O14" s="13">
        <f>+SUM(O7:O12)</f>
        <v>0</v>
      </c>
      <c r="P14" s="13"/>
      <c r="Q14" s="13">
        <f>+SUM(Q7:Q12)</f>
        <v>0</v>
      </c>
      <c r="R14" s="13">
        <f>+SUM(R7:R12)</f>
        <v>0</v>
      </c>
    </row>
    <row r="15" spans="1:18" ht="15.75" x14ac:dyDescent="0.25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 x14ac:dyDescent="0.25">
      <c r="A16" s="9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22" ht="15" x14ac:dyDescent="0.2">
      <c r="A17" s="16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ref="O17:O28" si="3">+SUM(B17:M17)</f>
        <v>0</v>
      </c>
      <c r="P17" s="5"/>
      <c r="Q17" s="5"/>
      <c r="R17" s="5"/>
    </row>
    <row r="18" spans="1:22" ht="15" x14ac:dyDescent="0.2">
      <c r="A18" s="16" t="s">
        <v>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3"/>
        <v>0</v>
      </c>
      <c r="P18" s="5"/>
      <c r="Q18" s="5"/>
      <c r="R18" s="5"/>
    </row>
    <row r="19" spans="1:22" ht="15" x14ac:dyDescent="0.2">
      <c r="A19" s="16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3"/>
        <v>0</v>
      </c>
      <c r="P19" s="5"/>
      <c r="Q19" s="5"/>
      <c r="R19" s="5"/>
    </row>
    <row r="20" spans="1:22" ht="15" x14ac:dyDescent="0.2">
      <c r="A20" s="16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3"/>
        <v>0</v>
      </c>
      <c r="P20" s="5"/>
      <c r="Q20" s="5"/>
      <c r="R20" s="5"/>
    </row>
    <row r="21" spans="1:22" ht="15" x14ac:dyDescent="0.2">
      <c r="A21" s="16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3"/>
        <v>0</v>
      </c>
      <c r="P21" s="5"/>
      <c r="Q21" s="5"/>
      <c r="R21" s="5"/>
      <c r="V21" s="1" t="s">
        <v>17</v>
      </c>
    </row>
    <row r="22" spans="1:22" ht="15" x14ac:dyDescent="0.2">
      <c r="A22" s="16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3"/>
        <v>0</v>
      </c>
      <c r="P22" s="5"/>
      <c r="Q22" s="5"/>
      <c r="R22" s="5"/>
    </row>
    <row r="23" spans="1:22" ht="15" x14ac:dyDescent="0.2">
      <c r="A23" s="16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3"/>
        <v>0</v>
      </c>
      <c r="P23" s="5"/>
      <c r="Q23" s="5"/>
      <c r="R23" s="5"/>
    </row>
    <row r="24" spans="1:22" ht="15" x14ac:dyDescent="0.2">
      <c r="A24" s="16" t="s">
        <v>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3"/>
        <v>0</v>
      </c>
      <c r="P24" s="5"/>
      <c r="Q24" s="5"/>
      <c r="R24" s="5"/>
    </row>
    <row r="25" spans="1:22" ht="15" x14ac:dyDescent="0.2">
      <c r="A25" s="16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3"/>
        <v>0</v>
      </c>
      <c r="P25" s="5"/>
      <c r="Q25" s="5"/>
      <c r="R25" s="12"/>
    </row>
    <row r="26" spans="1:22" ht="15" x14ac:dyDescent="0.2">
      <c r="A26" s="16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3"/>
        <v>0</v>
      </c>
      <c r="P26" s="5"/>
      <c r="Q26" s="5"/>
      <c r="R26" s="12"/>
    </row>
    <row r="27" spans="1:22" ht="15" x14ac:dyDescent="0.2">
      <c r="A27" s="16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/>
      <c r="L27" s="5">
        <v>0</v>
      </c>
      <c r="M27" s="5">
        <v>0</v>
      </c>
      <c r="N27" s="5"/>
      <c r="O27" s="5">
        <f t="shared" si="3"/>
        <v>0</v>
      </c>
      <c r="P27" s="5"/>
      <c r="Q27" s="5"/>
      <c r="R27" s="5"/>
    </row>
    <row r="28" spans="1:22" ht="15" x14ac:dyDescent="0.2">
      <c r="A28" s="16" t="s">
        <v>13</v>
      </c>
      <c r="B28" s="5">
        <v>0</v>
      </c>
      <c r="C28" s="5">
        <v>0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/>
      <c r="O28" s="5">
        <f t="shared" si="3"/>
        <v>0</v>
      </c>
      <c r="P28" s="5"/>
      <c r="Q28" s="5"/>
      <c r="R28" s="5"/>
    </row>
    <row r="29" spans="1:22" ht="15.75" x14ac:dyDescent="0.2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22" ht="15.75" x14ac:dyDescent="0.25">
      <c r="A30" s="10" t="s">
        <v>23</v>
      </c>
      <c r="B30" s="13">
        <f t="shared" ref="B30:M30" si="4">+SUM(B17:B28)</f>
        <v>0</v>
      </c>
      <c r="C30" s="13">
        <f t="shared" si="4"/>
        <v>0</v>
      </c>
      <c r="D30" s="13">
        <f t="shared" si="4"/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/>
      <c r="O30" s="13">
        <f>+SUM(O17:O28)</f>
        <v>0</v>
      </c>
      <c r="P30" s="13"/>
      <c r="Q30" s="13">
        <f>+SUM(Q17:Q28)</f>
        <v>0</v>
      </c>
      <c r="R30" s="13">
        <f>+SUM(R17:R28)</f>
        <v>0</v>
      </c>
    </row>
    <row r="31" spans="1:22" ht="15.75" x14ac:dyDescent="0.2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22" ht="15.75" x14ac:dyDescent="0.25">
      <c r="A32" s="9" t="s">
        <v>14</v>
      </c>
      <c r="B32" s="13">
        <f t="shared" ref="B32:M32" si="5">SUM(B14-B30)</f>
        <v>0</v>
      </c>
      <c r="C32" s="14">
        <f t="shared" si="5"/>
        <v>0</v>
      </c>
      <c r="D32" s="14">
        <f t="shared" si="5"/>
        <v>0</v>
      </c>
      <c r="E32" s="13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3">
        <f t="shared" si="5"/>
        <v>0</v>
      </c>
      <c r="J32" s="13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3"/>
      <c r="O32" s="13">
        <f>SUM(O14-O30)</f>
        <v>0</v>
      </c>
      <c r="P32" s="13"/>
      <c r="Q32" s="13">
        <f>SUM(Q14-Q30)</f>
        <v>0</v>
      </c>
      <c r="R32" s="13">
        <f>SUM(R14-R30)</f>
        <v>0</v>
      </c>
    </row>
    <row r="33" spans="1:18" ht="15.75" x14ac:dyDescent="0.25">
      <c r="A33" s="9"/>
      <c r="B33" s="13"/>
      <c r="C33" s="14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7.45" customHeight="1" x14ac:dyDescent="0.25">
      <c r="A34" s="10" t="s">
        <v>16</v>
      </c>
      <c r="B34" s="11">
        <f>+SUM(B32)</f>
        <v>0</v>
      </c>
      <c r="C34" s="11">
        <f>+SUM(B34+C32)</f>
        <v>0</v>
      </c>
      <c r="D34" s="11">
        <f>+SUM(C34+D32)</f>
        <v>0</v>
      </c>
      <c r="E34" s="11">
        <f>+SUM(D34+E32)</f>
        <v>0</v>
      </c>
      <c r="F34" s="11">
        <f t="shared" ref="F34:M34" si="6">+SUM(E34+F32)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/>
      <c r="O34" s="11"/>
      <c r="P34" s="11"/>
      <c r="Q34" s="11"/>
      <c r="R34" s="11"/>
    </row>
    <row r="35" spans="1:18" ht="1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3"/>
      <c r="Q35" s="2"/>
      <c r="R35" s="2"/>
    </row>
    <row r="36" spans="1:18" x14ac:dyDescent="0.2">
      <c r="N36" s="4"/>
    </row>
    <row r="37" spans="1:18" x14ac:dyDescent="0.2">
      <c r="E37" s="1" t="s">
        <v>17</v>
      </c>
      <c r="N37" s="4"/>
    </row>
    <row r="38" spans="1:18" x14ac:dyDescent="0.2">
      <c r="N38" s="4"/>
    </row>
    <row r="39" spans="1:18" x14ac:dyDescent="0.2">
      <c r="N39" s="4"/>
    </row>
  </sheetData>
  <mergeCells count="1">
    <mergeCell ref="A1:B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925C-4A82-41BF-9F07-898D7FE61E84}">
  <sheetPr codeName="Sheet2"/>
  <dimension ref="A1:I33"/>
  <sheetViews>
    <sheetView topLeftCell="A9" workbookViewId="0">
      <selection activeCell="F26" sqref="F26"/>
    </sheetView>
  </sheetViews>
  <sheetFormatPr defaultRowHeight="15" x14ac:dyDescent="0.25"/>
  <cols>
    <col min="1" max="1" width="25.85546875" bestFit="1" customWidth="1"/>
    <col min="2" max="4" width="15.7109375" customWidth="1"/>
  </cols>
  <sheetData>
    <row r="1" spans="1:4" ht="15.75" x14ac:dyDescent="0.25">
      <c r="A1" s="62" t="s">
        <v>36</v>
      </c>
    </row>
    <row r="2" spans="1:4" ht="15.75" x14ac:dyDescent="0.25">
      <c r="A2" s="63" t="s">
        <v>80</v>
      </c>
    </row>
    <row r="3" spans="1:4" ht="15.75" thickBot="1" x14ac:dyDescent="0.3"/>
    <row r="4" spans="1:4" ht="15.75" thickBot="1" x14ac:dyDescent="0.3">
      <c r="A4" s="46" t="s">
        <v>48</v>
      </c>
      <c r="B4" s="64" t="s">
        <v>37</v>
      </c>
      <c r="C4" s="65" t="s">
        <v>38</v>
      </c>
      <c r="D4" s="66" t="s">
        <v>39</v>
      </c>
    </row>
    <row r="5" spans="1:4" x14ac:dyDescent="0.25">
      <c r="A5" s="79" t="s">
        <v>86</v>
      </c>
      <c r="B5" s="18" t="s">
        <v>81</v>
      </c>
      <c r="C5" s="67" t="s">
        <v>81</v>
      </c>
      <c r="D5" s="68" t="s">
        <v>81</v>
      </c>
    </row>
    <row r="6" spans="1:4" x14ac:dyDescent="0.25">
      <c r="A6" s="17"/>
      <c r="B6" s="17"/>
      <c r="C6" s="19"/>
      <c r="D6" s="19"/>
    </row>
    <row r="7" spans="1:4" x14ac:dyDescent="0.25">
      <c r="A7" s="69" t="s">
        <v>20</v>
      </c>
      <c r="B7" s="20"/>
      <c r="C7" s="19"/>
      <c r="D7" s="19"/>
    </row>
    <row r="8" spans="1:4" x14ac:dyDescent="0.25">
      <c r="A8" s="70" t="s">
        <v>3</v>
      </c>
      <c r="B8" s="21"/>
      <c r="C8" s="21"/>
      <c r="D8" s="71">
        <f>C8-B8</f>
        <v>0</v>
      </c>
    </row>
    <row r="9" spans="1:4" x14ac:dyDescent="0.25">
      <c r="A9" s="70" t="s">
        <v>4</v>
      </c>
      <c r="B9" s="22"/>
      <c r="C9" s="22"/>
      <c r="D9" s="71">
        <v>0</v>
      </c>
    </row>
    <row r="10" spans="1:4" x14ac:dyDescent="0.25">
      <c r="A10" s="70" t="s">
        <v>5</v>
      </c>
      <c r="B10" s="22"/>
      <c r="C10" s="22"/>
      <c r="D10" s="71">
        <v>0</v>
      </c>
    </row>
    <row r="11" spans="1:4" x14ac:dyDescent="0.25">
      <c r="A11" s="70" t="s">
        <v>25</v>
      </c>
      <c r="B11" s="22"/>
      <c r="C11" s="22"/>
      <c r="D11" s="71">
        <v>0</v>
      </c>
    </row>
    <row r="12" spans="1:4" x14ac:dyDescent="0.25">
      <c r="A12" s="70" t="s">
        <v>19</v>
      </c>
      <c r="B12" s="22"/>
      <c r="C12" s="22"/>
      <c r="D12" s="71">
        <f>C12-B12</f>
        <v>0</v>
      </c>
    </row>
    <row r="13" spans="1:4" x14ac:dyDescent="0.25">
      <c r="A13" s="70" t="s">
        <v>26</v>
      </c>
      <c r="B13" s="22"/>
      <c r="C13" s="22"/>
      <c r="D13" s="71">
        <v>0</v>
      </c>
    </row>
    <row r="14" spans="1:4" x14ac:dyDescent="0.25">
      <c r="A14" s="72"/>
      <c r="B14" s="22"/>
      <c r="C14" s="22"/>
      <c r="D14" s="22"/>
    </row>
    <row r="15" spans="1:4" x14ac:dyDescent="0.25">
      <c r="A15" s="73" t="s">
        <v>22</v>
      </c>
      <c r="B15" s="23">
        <f t="shared" ref="B15:D15" si="0">+SUM(B8:B13)</f>
        <v>0</v>
      </c>
      <c r="C15" s="23">
        <f t="shared" si="0"/>
        <v>0</v>
      </c>
      <c r="D15" s="74">
        <f t="shared" si="0"/>
        <v>0</v>
      </c>
    </row>
    <row r="16" spans="1:4" x14ac:dyDescent="0.25">
      <c r="A16" s="72"/>
      <c r="B16" s="22"/>
      <c r="C16" s="22"/>
      <c r="D16" s="75"/>
    </row>
    <row r="17" spans="1:4" x14ac:dyDescent="0.25">
      <c r="A17" s="69" t="s">
        <v>21</v>
      </c>
      <c r="B17" s="22"/>
      <c r="C17" s="22"/>
      <c r="D17" s="75"/>
    </row>
    <row r="18" spans="1:4" x14ac:dyDescent="0.25">
      <c r="A18" s="70" t="s">
        <v>6</v>
      </c>
      <c r="B18" s="22"/>
      <c r="C18" s="22"/>
      <c r="D18" s="71">
        <f>B18-C18</f>
        <v>0</v>
      </c>
    </row>
    <row r="19" spans="1:4" x14ac:dyDescent="0.25">
      <c r="A19" s="70" t="s">
        <v>7</v>
      </c>
      <c r="B19" s="22"/>
      <c r="C19" s="22"/>
      <c r="D19" s="71">
        <f t="shared" ref="D19:D29" si="1">B19-C19</f>
        <v>0</v>
      </c>
    </row>
    <row r="20" spans="1:4" x14ac:dyDescent="0.25">
      <c r="A20" s="70" t="s">
        <v>24</v>
      </c>
      <c r="B20" s="22"/>
      <c r="C20" s="22"/>
      <c r="D20" s="71">
        <f t="shared" si="1"/>
        <v>0</v>
      </c>
    </row>
    <row r="21" spans="1:4" x14ac:dyDescent="0.25">
      <c r="A21" s="70" t="s">
        <v>15</v>
      </c>
      <c r="B21" s="22"/>
      <c r="C21" s="22"/>
      <c r="D21" s="71">
        <f t="shared" si="1"/>
        <v>0</v>
      </c>
    </row>
    <row r="22" spans="1:4" x14ac:dyDescent="0.25">
      <c r="A22" s="70" t="s">
        <v>27</v>
      </c>
      <c r="B22" s="22"/>
      <c r="C22" s="22"/>
      <c r="D22" s="71">
        <f t="shared" si="1"/>
        <v>0</v>
      </c>
    </row>
    <row r="23" spans="1:4" x14ac:dyDescent="0.25">
      <c r="A23" s="70" t="s">
        <v>28</v>
      </c>
      <c r="B23" s="22"/>
      <c r="C23" s="22"/>
      <c r="D23" s="71">
        <f t="shared" si="1"/>
        <v>0</v>
      </c>
    </row>
    <row r="24" spans="1:4" x14ac:dyDescent="0.25">
      <c r="A24" s="70" t="s">
        <v>8</v>
      </c>
      <c r="B24" s="22"/>
      <c r="C24" s="22"/>
      <c r="D24" s="71">
        <f t="shared" si="1"/>
        <v>0</v>
      </c>
    </row>
    <row r="25" spans="1:4" x14ac:dyDescent="0.25">
      <c r="A25" s="70" t="s">
        <v>9</v>
      </c>
      <c r="B25" s="22"/>
      <c r="C25" s="22"/>
      <c r="D25" s="71">
        <f t="shared" si="1"/>
        <v>0</v>
      </c>
    </row>
    <row r="26" spans="1:4" x14ac:dyDescent="0.25">
      <c r="A26" s="70" t="s">
        <v>10</v>
      </c>
      <c r="B26" s="22"/>
      <c r="C26" s="22"/>
      <c r="D26" s="71">
        <f t="shared" si="1"/>
        <v>0</v>
      </c>
    </row>
    <row r="27" spans="1:4" x14ac:dyDescent="0.25">
      <c r="A27" s="70" t="s">
        <v>11</v>
      </c>
      <c r="B27" s="22"/>
      <c r="C27" s="22"/>
      <c r="D27" s="71">
        <f t="shared" si="1"/>
        <v>0</v>
      </c>
    </row>
    <row r="28" spans="1:4" x14ac:dyDescent="0.25">
      <c r="A28" s="70" t="s">
        <v>12</v>
      </c>
      <c r="B28" s="22"/>
      <c r="C28" s="22"/>
      <c r="D28" s="71">
        <f t="shared" si="1"/>
        <v>0</v>
      </c>
    </row>
    <row r="29" spans="1:4" x14ac:dyDescent="0.25">
      <c r="A29" s="70" t="s">
        <v>13</v>
      </c>
      <c r="B29" s="22"/>
      <c r="C29" s="22"/>
      <c r="D29" s="71">
        <f t="shared" si="1"/>
        <v>0</v>
      </c>
    </row>
    <row r="30" spans="1:4" x14ac:dyDescent="0.25">
      <c r="A30" s="72"/>
      <c r="B30" s="22"/>
      <c r="C30" s="22"/>
      <c r="D30" s="71"/>
    </row>
    <row r="31" spans="1:4" x14ac:dyDescent="0.25">
      <c r="A31" s="73" t="s">
        <v>23</v>
      </c>
      <c r="B31" s="23">
        <f t="shared" ref="B31:C31" si="2">+SUM(B18:B29)</f>
        <v>0</v>
      </c>
      <c r="C31" s="23">
        <f t="shared" si="2"/>
        <v>0</v>
      </c>
      <c r="D31" s="76"/>
    </row>
    <row r="32" spans="1:4" x14ac:dyDescent="0.25">
      <c r="A32" s="72"/>
      <c r="B32" s="22"/>
      <c r="C32" s="22"/>
      <c r="D32" s="75"/>
    </row>
    <row r="33" spans="1:9" x14ac:dyDescent="0.25">
      <c r="A33" s="77" t="s">
        <v>14</v>
      </c>
      <c r="B33" s="80">
        <f t="shared" ref="B33:C33" si="3">SUM(B15-B31)</f>
        <v>0</v>
      </c>
      <c r="C33" s="80">
        <f t="shared" si="3"/>
        <v>0</v>
      </c>
      <c r="D33" s="81"/>
      <c r="G33" s="82"/>
      <c r="H33" s="82"/>
      <c r="I33" s="82"/>
    </row>
  </sheetData>
  <phoneticPr fontId="1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AE9D-20D6-4B43-8141-DB87F0062884}">
  <sheetPr codeName="Sheet3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63" t="s">
        <v>43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45" t="s">
        <v>44</v>
      </c>
      <c r="B5" s="18" t="s">
        <v>47</v>
      </c>
      <c r="C5" s="28" t="s">
        <v>47</v>
      </c>
      <c r="D5" s="29" t="s">
        <v>47</v>
      </c>
      <c r="F5" s="47" t="s">
        <v>46</v>
      </c>
      <c r="G5" s="18" t="s">
        <v>47</v>
      </c>
      <c r="H5" s="28" t="s">
        <v>47</v>
      </c>
      <c r="I5" s="29" t="s">
        <v>47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2"/>
      <c r="C8" s="21"/>
      <c r="D8" s="34">
        <f t="shared" ref="D8:D13" si="0">C8-B8</f>
        <v>0</v>
      </c>
      <c r="F8" s="33" t="s">
        <v>3</v>
      </c>
      <c r="G8" s="21">
        <f>'Budget 2021'!B7+'Budget 2021'!C7</f>
        <v>0</v>
      </c>
      <c r="H8" s="21">
        <f>'Jan21'!C8+'Feb21'!C8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'Budget 2021'!B8+'Budget 2021'!C8</f>
        <v>0</v>
      </c>
      <c r="H9" s="21">
        <f>'Jan21'!C9+'Feb21'!C9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'Budget 2021'!B9+'Budget 2021'!C9</f>
        <v>0</v>
      </c>
      <c r="H10" s="21">
        <f>'Jan21'!C10+'Feb21'!C10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'Budget 2021'!B10+'Budget 2021'!C10</f>
        <v>0</v>
      </c>
      <c r="H11" s="21">
        <f>'Jan21'!C11+'Feb21'!C11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'Budget 2021'!B11+'Budget 2021'!C11</f>
        <v>0</v>
      </c>
      <c r="H12" s="21">
        <f>'Jan21'!C12+'Feb21'!C12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'Budget 2021'!B12+'Budget 2021'!C12</f>
        <v>0</v>
      </c>
      <c r="H13" s="21">
        <f>'Jan21'!C13+'Feb21'!C13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'Budget 2021'!B17+'Budget 2021'!C17</f>
        <v>0</v>
      </c>
      <c r="H18" s="22">
        <f>C18+'Jan21'!C18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'Budget 2021'!B18+'Budget 2021'!C18</f>
        <v>0</v>
      </c>
      <c r="H19" s="22">
        <f>C19+'Jan21'!C19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'Budget 2021'!B19+'Budget 2021'!C19</f>
        <v>0</v>
      </c>
      <c r="H20" s="22">
        <f>C20+'Jan21'!C20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'Budget 2021'!B20+'Budget 2021'!C20</f>
        <v>0</v>
      </c>
      <c r="H21" s="22">
        <f>C21+'Jan21'!C21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'Budget 2021'!B21+'Budget 2021'!C21</f>
        <v>0</v>
      </c>
      <c r="H22" s="22">
        <f>C22+'Jan21'!C22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'Budget 2021'!B22+'Budget 2021'!C22</f>
        <v>0</v>
      </c>
      <c r="H23" s="22">
        <f>C23+'Jan21'!C23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'Budget 2021'!B23+'Budget 2021'!C23</f>
        <v>0</v>
      </c>
      <c r="H24" s="22">
        <f>C24+'Jan21'!C24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'Budget 2021'!B24+'Budget 2021'!C24</f>
        <v>0</v>
      </c>
      <c r="H25" s="22">
        <f>C25+'Jan21'!C25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'Budget 2021'!B25+'Budget 2021'!C25</f>
        <v>0</v>
      </c>
      <c r="H26" s="22">
        <f>C26+'Jan21'!C26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'Budget 2021'!B26+'Budget 2021'!C26</f>
        <v>0</v>
      </c>
      <c r="H27" s="22">
        <f>C27+'Jan21'!C27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'Budget 2021'!B27+'Budget 2021'!C27</f>
        <v>0</v>
      </c>
      <c r="H28" s="22">
        <f>C28+'Jan21'!C28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'Budget 2021'!B28+'Budget 2021'!C28</f>
        <v>0</v>
      </c>
      <c r="H29" s="22">
        <f>C29+'Jan21'!C29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9540-2577-4EA8-85ED-DA92C1DBF6AA}">
  <sheetPr codeName="Sheet4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63" t="s">
        <v>79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87</v>
      </c>
      <c r="B5" s="18" t="s">
        <v>77</v>
      </c>
      <c r="C5" s="60" t="s">
        <v>77</v>
      </c>
      <c r="D5" s="61" t="s">
        <v>77</v>
      </c>
      <c r="F5" s="47" t="s">
        <v>78</v>
      </c>
      <c r="G5" s="18" t="s">
        <v>77</v>
      </c>
      <c r="H5" s="60" t="s">
        <v>77</v>
      </c>
      <c r="I5" s="61" t="s">
        <v>77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2"/>
      <c r="C8" s="21"/>
      <c r="D8" s="34">
        <f t="shared" ref="D8:D13" si="0">C8-B8</f>
        <v>0</v>
      </c>
      <c r="F8" s="33" t="s">
        <v>3</v>
      </c>
      <c r="G8" s="21">
        <f>B8+'Feb21'!G8</f>
        <v>0</v>
      </c>
      <c r="H8" s="21">
        <f>C8+'Feb21'!H8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B9+'Feb21'!G9</f>
        <v>0</v>
      </c>
      <c r="H9" s="21">
        <f>C9+'Feb21'!H9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B10+'Feb21'!G10</f>
        <v>0</v>
      </c>
      <c r="H10" s="21">
        <f>C10+'Feb21'!H10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B11+'Feb21'!G11</f>
        <v>0</v>
      </c>
      <c r="H11" s="21">
        <f>C11+'Feb21'!H11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B12+'Feb21'!G12</f>
        <v>0</v>
      </c>
      <c r="H12" s="21">
        <f>C12+'Feb21'!H12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B13+'Feb21'!G13</f>
        <v>0</v>
      </c>
      <c r="H13" s="21">
        <f>C13+'Feb21'!H13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B18+'Feb21'!G18</f>
        <v>0</v>
      </c>
      <c r="H18" s="22">
        <f>C18+'Feb21'!H18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B19+'Feb21'!G19</f>
        <v>0</v>
      </c>
      <c r="H19" s="22">
        <f>C19+'Feb21'!H19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B20+'Feb21'!G20</f>
        <v>0</v>
      </c>
      <c r="H20" s="22">
        <f>C20+'Feb21'!H20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B21+'Feb21'!G21</f>
        <v>0</v>
      </c>
      <c r="H21" s="22">
        <f>C21+'Feb21'!H21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B22+'Feb21'!G22</f>
        <v>0</v>
      </c>
      <c r="H22" s="22">
        <f>C22+'Feb21'!H22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B23+'Feb21'!G23</f>
        <v>0</v>
      </c>
      <c r="H23" s="22">
        <f>C23+'Feb21'!H23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B24+'Feb21'!G24</f>
        <v>0</v>
      </c>
      <c r="H24" s="22">
        <f>C24+'Feb21'!H24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B25+'Feb21'!G25</f>
        <v>0</v>
      </c>
      <c r="H25" s="22">
        <f>C25+'Feb21'!H25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B26+'Feb21'!G26</f>
        <v>0</v>
      </c>
      <c r="H26" s="22">
        <f>C26+'Feb21'!H26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B27+'Feb21'!G27</f>
        <v>0</v>
      </c>
      <c r="H27" s="22">
        <f>C27+'Feb21'!H27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B28+'Feb21'!G28</f>
        <v>0</v>
      </c>
      <c r="H28" s="22">
        <f>C28+'Feb21'!H28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B29+'Feb21'!G29</f>
        <v>0</v>
      </c>
      <c r="H29" s="22">
        <f>C29+'Feb21'!H29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8845-0C2A-4E62-85E1-7E44D854C3DA}">
  <sheetPr codeName="Sheet8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.75" x14ac:dyDescent="0.25">
      <c r="A1" s="62" t="s">
        <v>36</v>
      </c>
    </row>
    <row r="2" spans="1:13" ht="15.75" x14ac:dyDescent="0.25">
      <c r="A2" s="78" t="s">
        <v>84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85</v>
      </c>
      <c r="B5" s="18" t="s">
        <v>82</v>
      </c>
      <c r="C5" s="60" t="s">
        <v>82</v>
      </c>
      <c r="D5" s="61" t="s">
        <v>82</v>
      </c>
      <c r="F5" s="47" t="s">
        <v>83</v>
      </c>
      <c r="G5" s="18" t="s">
        <v>82</v>
      </c>
      <c r="H5" s="60" t="s">
        <v>82</v>
      </c>
      <c r="I5" s="61" t="s">
        <v>82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B8+'Mar21'!G8</f>
        <v>0</v>
      </c>
      <c r="H8" s="21">
        <f>C8+'Mar21'!H8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B9+'Mar21'!G9</f>
        <v>0</v>
      </c>
      <c r="H9" s="21">
        <f>C9+'Mar21'!H9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B10+'Mar21'!G10</f>
        <v>0</v>
      </c>
      <c r="H10" s="21">
        <f>C10+'Mar21'!H10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B11+'Mar21'!G11</f>
        <v>0</v>
      </c>
      <c r="H11" s="21">
        <f>C11+'Mar21'!H11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B12+'Mar21'!G12</f>
        <v>0</v>
      </c>
      <c r="H12" s="21">
        <f>C12+'Mar21'!H12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B13+'Mar21'!G13</f>
        <v>0</v>
      </c>
      <c r="H13" s="21">
        <f>C13+'Mar21'!H13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B18+'Mar21'!G18</f>
        <v>0</v>
      </c>
      <c r="H18" s="22">
        <f>C18+'Mar21'!H18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B19+'Mar21'!G19</f>
        <v>0</v>
      </c>
      <c r="H19" s="22">
        <f>C19+'Mar21'!H19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B20+'Mar21'!G20</f>
        <v>0</v>
      </c>
      <c r="H20" s="22">
        <f>C20+'Mar21'!H20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B21+'Mar21'!G21</f>
        <v>0</v>
      </c>
      <c r="H21" s="22">
        <f>C21+'Mar21'!H21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B22+'Mar21'!G22</f>
        <v>0</v>
      </c>
      <c r="H22" s="22">
        <f>C22+'Mar21'!H22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B23+'Mar21'!G23</f>
        <v>0</v>
      </c>
      <c r="H23" s="22">
        <f>C23+'Mar21'!H23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B24+'Mar21'!G24</f>
        <v>0</v>
      </c>
      <c r="H24" s="22">
        <f>C24+'Mar21'!H24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B25+'Mar21'!G25</f>
        <v>0</v>
      </c>
      <c r="H25" s="22">
        <f>C25+'Mar21'!H25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B26+'Mar21'!G26</f>
        <v>0</v>
      </c>
      <c r="H26" s="22">
        <f>C26+'Mar21'!H26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B27+'Mar21'!G27</f>
        <v>0</v>
      </c>
      <c r="H27" s="22">
        <f>C27+'Mar21'!H27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B28+'Mar21'!G28</f>
        <v>0</v>
      </c>
      <c r="H28" s="22">
        <f>C28+'Mar21'!H28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B29+'Mar21'!G29</f>
        <v>0</v>
      </c>
      <c r="H29" s="22">
        <f>C29+'Mar21'!H29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598F-36D7-43EB-97A0-B5E4295B05ED}">
  <sheetPr codeName="Sheet9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88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89</v>
      </c>
      <c r="B5" s="18" t="s">
        <v>90</v>
      </c>
      <c r="C5" s="60" t="s">
        <v>90</v>
      </c>
      <c r="D5" s="61" t="s">
        <v>90</v>
      </c>
      <c r="F5" s="47" t="s">
        <v>91</v>
      </c>
      <c r="G5" s="18" t="s">
        <v>90</v>
      </c>
      <c r="H5" s="60" t="s">
        <v>90</v>
      </c>
      <c r="I5" s="61" t="s">
        <v>90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B8+'Apr21'!G8</f>
        <v>0</v>
      </c>
      <c r="H8" s="21">
        <f>C8+'Apr21'!H8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B9+'Apr21'!G9</f>
        <v>0</v>
      </c>
      <c r="H9" s="21">
        <f>C9+'Apr21'!H9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B10+'Apr21'!G10</f>
        <v>0</v>
      </c>
      <c r="H10" s="21">
        <f>C10+'Apr21'!H10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B11+'Apr21'!G11</f>
        <v>0</v>
      </c>
      <c r="H11" s="21">
        <f>C11+'Apr21'!H11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B12+'Apr21'!G12</f>
        <v>0</v>
      </c>
      <c r="H12" s="21">
        <f>C12+'Apr21'!H12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B13+'Apr21'!G13</f>
        <v>0</v>
      </c>
      <c r="H13" s="21">
        <f>C13+'Apr21'!H13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B18+'Apr21'!G18</f>
        <v>0</v>
      </c>
      <c r="H18" s="22">
        <f>C18+'Apr21'!H18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B19+'Apr21'!G19</f>
        <v>0</v>
      </c>
      <c r="H19" s="22">
        <f>C19+'Apr21'!H19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B20+'Apr21'!G20</f>
        <v>0</v>
      </c>
      <c r="H20" s="22">
        <f>C20+'Apr21'!H20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B21+'Apr21'!G21</f>
        <v>0</v>
      </c>
      <c r="H21" s="22">
        <f>C21+'Apr21'!H21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B22+'Apr21'!G22</f>
        <v>0</v>
      </c>
      <c r="H22" s="22">
        <f>C22+'Apr21'!H22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B23+'Apr21'!G23</f>
        <v>0</v>
      </c>
      <c r="H23" s="22">
        <f>C23+'Apr21'!H23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B24+'Apr21'!G24</f>
        <v>0</v>
      </c>
      <c r="H24" s="22">
        <f>C24+'Apr21'!H24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B25+'Apr21'!G25</f>
        <v>0</v>
      </c>
      <c r="H25" s="22">
        <f>C25+'Apr21'!H25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B26+'Apr21'!G26</f>
        <v>0</v>
      </c>
      <c r="H26" s="22">
        <f>C26+'Apr21'!H26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B27+'Apr21'!G27</f>
        <v>0</v>
      </c>
      <c r="H27" s="22">
        <f>C27+'Apr21'!H27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B28+'Apr21'!G28</f>
        <v>0</v>
      </c>
      <c r="H28" s="22">
        <f>C28+'Apr21'!H28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B29+'Apr21'!G29</f>
        <v>0</v>
      </c>
      <c r="H29" s="22">
        <f>C29+'Apr21'!H29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762E-6B67-4CEF-8C2A-5706E9F733DF}">
  <sheetPr codeName="Sheet7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92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93</v>
      </c>
      <c r="B5" s="18" t="s">
        <v>94</v>
      </c>
      <c r="C5" s="60" t="s">
        <v>94</v>
      </c>
      <c r="D5" s="61" t="s">
        <v>94</v>
      </c>
      <c r="F5" s="47" t="s">
        <v>95</v>
      </c>
      <c r="G5" s="18" t="s">
        <v>94</v>
      </c>
      <c r="H5" s="60" t="s">
        <v>94</v>
      </c>
      <c r="I5" s="61" t="s">
        <v>94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B8+'May21'!G8</f>
        <v>0</v>
      </c>
      <c r="H8" s="21">
        <f>C8+'May21'!H8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B9+'May21'!G9</f>
        <v>0</v>
      </c>
      <c r="H9" s="21">
        <f>C9+'May21'!H9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B10+'May21'!G10</f>
        <v>0</v>
      </c>
      <c r="H10" s="21">
        <f>C10+'May21'!H10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B11+'May21'!G11</f>
        <v>0</v>
      </c>
      <c r="H11" s="21">
        <f>C11+'May21'!H11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B12+'May21'!G12</f>
        <v>0</v>
      </c>
      <c r="H12" s="21">
        <f>C12+'May21'!H12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B13+'May21'!G13</f>
        <v>0</v>
      </c>
      <c r="H13" s="21">
        <f>C13+'May21'!H13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B18+'May21'!G18</f>
        <v>0</v>
      </c>
      <c r="H18" s="22">
        <f>C18+'May21'!H18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B19+'May21'!G19</f>
        <v>0</v>
      </c>
      <c r="H19" s="22">
        <f>C19+'May21'!H19</f>
        <v>0</v>
      </c>
      <c r="I19" s="34">
        <f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B20+'May21'!G20</f>
        <v>0</v>
      </c>
      <c r="H20" s="22">
        <f>C20+'May21'!H20</f>
        <v>0</v>
      </c>
      <c r="I20" s="34">
        <f t="shared" ref="I20:I29" si="3">G20-H20</f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B21+'May21'!G21</f>
        <v>0</v>
      </c>
      <c r="H21" s="22">
        <f>C21+'May21'!H21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B22+'May21'!G22</f>
        <v>0</v>
      </c>
      <c r="H22" s="22">
        <f>C22+'May21'!H22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B23+'May21'!G23</f>
        <v>0</v>
      </c>
      <c r="H23" s="22">
        <f>C23+'May21'!H23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B24+'May21'!G24</f>
        <v>0</v>
      </c>
      <c r="H24" s="22">
        <f>C24+'May21'!H24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B25+'May21'!G25</f>
        <v>0</v>
      </c>
      <c r="H25" s="22">
        <f>C25+'May21'!H25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B26+'May21'!G26</f>
        <v>0</v>
      </c>
      <c r="H26" s="22">
        <f>C26+'May21'!H26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B27+'May21'!G27</f>
        <v>0</v>
      </c>
      <c r="H27" s="22">
        <f>C27+'May21'!H27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B28+'May21'!G28</f>
        <v>0</v>
      </c>
      <c r="H28" s="22">
        <f>C28+'May21'!H28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B29+'May21'!G29</f>
        <v>0</v>
      </c>
      <c r="H29" s="22">
        <f>C29+'May21'!H29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83CF-74E5-42F6-9218-4584E4E3404E}">
  <sheetPr codeName="Sheet6"/>
  <dimension ref="A1:M34"/>
  <sheetViews>
    <sheetView workbookViewId="0">
      <selection activeCell="F26" sqref="F26"/>
    </sheetView>
  </sheetViews>
  <sheetFormatPr defaultColWidth="8.85546875" defaultRowHeight="14.25" x14ac:dyDescent="0.2"/>
  <cols>
    <col min="1" max="1" width="28.7109375" style="24" bestFit="1" customWidth="1"/>
    <col min="2" max="4" width="11.7109375" style="24" customWidth="1"/>
    <col min="5" max="5" width="1.7109375" style="24" customWidth="1"/>
    <col min="6" max="6" width="25.140625" style="24" bestFit="1" customWidth="1"/>
    <col min="7" max="9" width="11.7109375" style="24" customWidth="1"/>
    <col min="10" max="10" width="1.7109375" style="24" customWidth="1"/>
    <col min="11" max="11" width="36" style="24" bestFit="1" customWidth="1"/>
    <col min="12" max="12" width="8.85546875" style="49"/>
    <col min="13" max="13" width="26" style="24" bestFit="1" customWidth="1"/>
    <col min="14" max="16384" width="8.85546875" style="24"/>
  </cols>
  <sheetData>
    <row r="1" spans="1:13" ht="15" x14ac:dyDescent="0.25">
      <c r="A1" s="25" t="s">
        <v>36</v>
      </c>
    </row>
    <row r="2" spans="1:13" ht="15" x14ac:dyDescent="0.25">
      <c r="A2" s="26" t="s">
        <v>96</v>
      </c>
    </row>
    <row r="3" spans="1:13" ht="15" thickBot="1" x14ac:dyDescent="0.25"/>
    <row r="4" spans="1:13" ht="15.75" thickBot="1" x14ac:dyDescent="0.3">
      <c r="A4" s="46" t="s">
        <v>48</v>
      </c>
      <c r="B4" s="44" t="s">
        <v>37</v>
      </c>
      <c r="C4" s="28" t="s">
        <v>38</v>
      </c>
      <c r="D4" s="29" t="s">
        <v>39</v>
      </c>
      <c r="F4" s="48" t="s">
        <v>45</v>
      </c>
      <c r="G4" s="44" t="s">
        <v>37</v>
      </c>
      <c r="H4" s="28" t="s">
        <v>38</v>
      </c>
      <c r="I4" s="29" t="s">
        <v>39</v>
      </c>
      <c r="K4" s="50" t="s">
        <v>49</v>
      </c>
      <c r="L4" s="51"/>
      <c r="M4" s="52"/>
    </row>
    <row r="5" spans="1:13" ht="15" x14ac:dyDescent="0.25">
      <c r="A5" s="79" t="s">
        <v>97</v>
      </c>
      <c r="B5" s="18" t="s">
        <v>98</v>
      </c>
      <c r="C5" s="60" t="s">
        <v>98</v>
      </c>
      <c r="D5" s="61" t="s">
        <v>98</v>
      </c>
      <c r="F5" s="47" t="s">
        <v>99</v>
      </c>
      <c r="G5" s="18" t="s">
        <v>98</v>
      </c>
      <c r="H5" s="28" t="s">
        <v>98</v>
      </c>
      <c r="I5" s="29" t="s">
        <v>98</v>
      </c>
      <c r="K5" s="53" t="s">
        <v>50</v>
      </c>
      <c r="M5" s="56"/>
    </row>
    <row r="6" spans="1:13" x14ac:dyDescent="0.2">
      <c r="A6" s="30"/>
      <c r="B6" s="17"/>
      <c r="C6" s="19"/>
      <c r="D6" s="31"/>
      <c r="F6" s="30"/>
      <c r="G6" s="17"/>
      <c r="H6" s="19"/>
      <c r="I6" s="31"/>
      <c r="K6" s="55"/>
      <c r="M6" s="54"/>
    </row>
    <row r="7" spans="1:13" ht="15" x14ac:dyDescent="0.25">
      <c r="A7" s="32" t="s">
        <v>20</v>
      </c>
      <c r="B7" s="20"/>
      <c r="C7" s="19"/>
      <c r="D7" s="31"/>
      <c r="F7" s="32" t="s">
        <v>20</v>
      </c>
      <c r="G7" s="20"/>
      <c r="H7" s="19"/>
      <c r="I7" s="31"/>
      <c r="K7" s="53" t="s">
        <v>51</v>
      </c>
      <c r="L7" s="58"/>
      <c r="M7" s="56" t="s">
        <v>57</v>
      </c>
    </row>
    <row r="8" spans="1:13" x14ac:dyDescent="0.2">
      <c r="A8" s="33" t="s">
        <v>3</v>
      </c>
      <c r="B8" s="21"/>
      <c r="C8" s="21"/>
      <c r="D8" s="34">
        <f t="shared" ref="D8:D13" si="0">C8-B8</f>
        <v>0</v>
      </c>
      <c r="F8" s="33" t="s">
        <v>3</v>
      </c>
      <c r="G8" s="21">
        <f>B8+June21!G8</f>
        <v>0</v>
      </c>
      <c r="H8" s="21">
        <f>C8+June21!H8</f>
        <v>0</v>
      </c>
      <c r="I8" s="34">
        <f t="shared" ref="I8:I13" si="1">H8-G8</f>
        <v>0</v>
      </c>
      <c r="K8" s="55"/>
      <c r="M8" s="54"/>
    </row>
    <row r="9" spans="1:13" ht="15.75" thickBot="1" x14ac:dyDescent="0.3">
      <c r="A9" s="33" t="s">
        <v>4</v>
      </c>
      <c r="B9" s="22"/>
      <c r="C9" s="22"/>
      <c r="D9" s="34">
        <f t="shared" si="0"/>
        <v>0</v>
      </c>
      <c r="F9" s="33" t="s">
        <v>4</v>
      </c>
      <c r="G9" s="21">
        <f>B9+June21!G9</f>
        <v>0</v>
      </c>
      <c r="H9" s="21">
        <f>C9+June21!H9</f>
        <v>0</v>
      </c>
      <c r="I9" s="34">
        <f t="shared" si="1"/>
        <v>0</v>
      </c>
      <c r="K9" s="53" t="s">
        <v>52</v>
      </c>
      <c r="L9" s="59">
        <f>L5-L7</f>
        <v>0</v>
      </c>
      <c r="M9" s="54"/>
    </row>
    <row r="10" spans="1:13" x14ac:dyDescent="0.2">
      <c r="A10" s="33" t="s">
        <v>5</v>
      </c>
      <c r="B10" s="22"/>
      <c r="C10" s="22"/>
      <c r="D10" s="34">
        <f t="shared" si="0"/>
        <v>0</v>
      </c>
      <c r="F10" s="33" t="s">
        <v>5</v>
      </c>
      <c r="G10" s="21">
        <f>B10+June21!G10</f>
        <v>0</v>
      </c>
      <c r="H10" s="21">
        <f>C10+June21!H10</f>
        <v>0</v>
      </c>
      <c r="I10" s="34">
        <f t="shared" si="1"/>
        <v>0</v>
      </c>
      <c r="K10" s="55"/>
      <c r="M10" s="54"/>
    </row>
    <row r="11" spans="1:13" ht="15" x14ac:dyDescent="0.25">
      <c r="A11" s="33" t="s">
        <v>40</v>
      </c>
      <c r="B11" s="22"/>
      <c r="C11" s="22"/>
      <c r="D11" s="34">
        <f t="shared" si="0"/>
        <v>0</v>
      </c>
      <c r="F11" s="33" t="s">
        <v>40</v>
      </c>
      <c r="G11" s="21">
        <f>B11+June21!G11</f>
        <v>0</v>
      </c>
      <c r="H11" s="21">
        <f>C11+June21!H11</f>
        <v>0</v>
      </c>
      <c r="I11" s="34">
        <f t="shared" si="1"/>
        <v>0</v>
      </c>
      <c r="K11" s="53" t="s">
        <v>53</v>
      </c>
      <c r="M11" s="54"/>
    </row>
    <row r="12" spans="1:13" x14ac:dyDescent="0.2">
      <c r="A12" s="33" t="s">
        <v>41</v>
      </c>
      <c r="B12" s="22"/>
      <c r="C12" s="22"/>
      <c r="D12" s="34">
        <f t="shared" si="0"/>
        <v>0</v>
      </c>
      <c r="F12" s="33" t="s">
        <v>41</v>
      </c>
      <c r="G12" s="21">
        <f>B12+June21!G12</f>
        <v>0</v>
      </c>
      <c r="H12" s="21">
        <f>C12+June21!H12</f>
        <v>0</v>
      </c>
      <c r="I12" s="34">
        <f t="shared" si="1"/>
        <v>0</v>
      </c>
      <c r="K12" s="55"/>
      <c r="M12" s="56"/>
    </row>
    <row r="13" spans="1:13" ht="15" thickBot="1" x14ac:dyDescent="0.25">
      <c r="A13" s="33" t="s">
        <v>26</v>
      </c>
      <c r="B13" s="22"/>
      <c r="C13" s="22"/>
      <c r="D13" s="34">
        <f t="shared" si="0"/>
        <v>0</v>
      </c>
      <c r="F13" s="33" t="s">
        <v>26</v>
      </c>
      <c r="G13" s="21">
        <f>B13+June21!G13</f>
        <v>0</v>
      </c>
      <c r="H13" s="21">
        <f>C13+June21!H13</f>
        <v>0</v>
      </c>
      <c r="I13" s="34">
        <f t="shared" si="1"/>
        <v>0</v>
      </c>
      <c r="K13" s="41"/>
      <c r="L13" s="57"/>
      <c r="M13" s="43"/>
    </row>
    <row r="14" spans="1:13" ht="15" x14ac:dyDescent="0.25">
      <c r="A14" s="35"/>
      <c r="B14" s="22"/>
      <c r="C14" s="22"/>
      <c r="D14" s="36"/>
      <c r="F14" s="35"/>
      <c r="G14" s="22"/>
      <c r="H14" s="22"/>
      <c r="I14" s="36"/>
    </row>
    <row r="15" spans="1:13" ht="15" x14ac:dyDescent="0.25">
      <c r="A15" s="37" t="s">
        <v>22</v>
      </c>
      <c r="B15" s="23">
        <f>+SUM(B8:B13)</f>
        <v>0</v>
      </c>
      <c r="C15" s="23">
        <f>+SUM(C8:C13)</f>
        <v>0</v>
      </c>
      <c r="D15" s="38">
        <f>+SUM(D8:D13)</f>
        <v>0</v>
      </c>
      <c r="E15" s="27"/>
      <c r="F15" s="37" t="s">
        <v>22</v>
      </c>
      <c r="G15" s="23">
        <f>+SUM(G8:G13)</f>
        <v>0</v>
      </c>
      <c r="H15" s="23">
        <f>+SUM(H8:H13)</f>
        <v>0</v>
      </c>
      <c r="I15" s="38">
        <f>+SUM(I8:I13)</f>
        <v>0</v>
      </c>
    </row>
    <row r="16" spans="1:13" ht="15" x14ac:dyDescent="0.25">
      <c r="A16" s="35"/>
      <c r="B16" s="22"/>
      <c r="C16" s="22"/>
      <c r="D16" s="39"/>
      <c r="F16" s="35"/>
      <c r="G16" s="22"/>
      <c r="H16" s="22"/>
      <c r="I16" s="39"/>
    </row>
    <row r="17" spans="1:9" ht="15" x14ac:dyDescent="0.25">
      <c r="A17" s="32" t="s">
        <v>21</v>
      </c>
      <c r="B17" s="22"/>
      <c r="C17" s="22"/>
      <c r="D17" s="39"/>
      <c r="F17" s="32" t="s">
        <v>21</v>
      </c>
      <c r="G17" s="22"/>
      <c r="H17" s="22"/>
      <c r="I17" s="39"/>
    </row>
    <row r="18" spans="1:9" x14ac:dyDescent="0.2">
      <c r="A18" s="33" t="s">
        <v>6</v>
      </c>
      <c r="B18" s="22"/>
      <c r="C18" s="22"/>
      <c r="D18" s="34">
        <f>B18-C18</f>
        <v>0</v>
      </c>
      <c r="F18" s="33" t="s">
        <v>6</v>
      </c>
      <c r="G18" s="22">
        <f>B18+June21!G18</f>
        <v>0</v>
      </c>
      <c r="H18" s="22">
        <f>C18+June21!H18</f>
        <v>0</v>
      </c>
      <c r="I18" s="34">
        <f>G18-H18</f>
        <v>0</v>
      </c>
    </row>
    <row r="19" spans="1:9" x14ac:dyDescent="0.2">
      <c r="A19" s="33" t="s">
        <v>7</v>
      </c>
      <c r="B19" s="22"/>
      <c r="C19" s="22"/>
      <c r="D19" s="34">
        <f t="shared" ref="D19:D29" si="2">B19-C19</f>
        <v>0</v>
      </c>
      <c r="F19" s="33" t="s">
        <v>7</v>
      </c>
      <c r="G19" s="22">
        <f>B19+June21!G19</f>
        <v>0</v>
      </c>
      <c r="H19" s="22">
        <f>C19+June21!H19</f>
        <v>0</v>
      </c>
      <c r="I19" s="34">
        <f t="shared" ref="I19:I29" si="3">G19-H19</f>
        <v>0</v>
      </c>
    </row>
    <row r="20" spans="1:9" x14ac:dyDescent="0.2">
      <c r="A20" s="33" t="s">
        <v>24</v>
      </c>
      <c r="B20" s="22"/>
      <c r="C20" s="22"/>
      <c r="D20" s="34">
        <f t="shared" si="2"/>
        <v>0</v>
      </c>
      <c r="F20" s="33" t="s">
        <v>24</v>
      </c>
      <c r="G20" s="22">
        <f>B20+June21!G20</f>
        <v>0</v>
      </c>
      <c r="H20" s="22">
        <f>C20+June21!H20</f>
        <v>0</v>
      </c>
      <c r="I20" s="34">
        <f t="shared" si="3"/>
        <v>0</v>
      </c>
    </row>
    <row r="21" spans="1:9" x14ac:dyDescent="0.2">
      <c r="A21" s="33" t="s">
        <v>15</v>
      </c>
      <c r="B21" s="22"/>
      <c r="C21" s="22"/>
      <c r="D21" s="34">
        <f t="shared" si="2"/>
        <v>0</v>
      </c>
      <c r="F21" s="33" t="s">
        <v>15</v>
      </c>
      <c r="G21" s="22">
        <f>B21+June21!G21</f>
        <v>0</v>
      </c>
      <c r="H21" s="22">
        <f>C21+June21!H21</f>
        <v>0</v>
      </c>
      <c r="I21" s="34">
        <f t="shared" si="3"/>
        <v>0</v>
      </c>
    </row>
    <row r="22" spans="1:9" x14ac:dyDescent="0.2">
      <c r="A22" s="33" t="s">
        <v>27</v>
      </c>
      <c r="B22" s="22"/>
      <c r="C22" s="22"/>
      <c r="D22" s="34">
        <f t="shared" si="2"/>
        <v>0</v>
      </c>
      <c r="F22" s="33" t="s">
        <v>27</v>
      </c>
      <c r="G22" s="22">
        <f>B22+June21!G22</f>
        <v>0</v>
      </c>
      <c r="H22" s="22">
        <f>C22+June21!H22</f>
        <v>0</v>
      </c>
      <c r="I22" s="34">
        <f t="shared" si="3"/>
        <v>0</v>
      </c>
    </row>
    <row r="23" spans="1:9" x14ac:dyDescent="0.2">
      <c r="A23" s="33" t="s">
        <v>28</v>
      </c>
      <c r="B23" s="22"/>
      <c r="C23" s="22"/>
      <c r="D23" s="34">
        <f t="shared" si="2"/>
        <v>0</v>
      </c>
      <c r="F23" s="33" t="s">
        <v>28</v>
      </c>
      <c r="G23" s="22">
        <f>B23+June21!G23</f>
        <v>0</v>
      </c>
      <c r="H23" s="22">
        <f>C23+June21!H23</f>
        <v>0</v>
      </c>
      <c r="I23" s="34">
        <f t="shared" si="3"/>
        <v>0</v>
      </c>
    </row>
    <row r="24" spans="1:9" x14ac:dyDescent="0.2">
      <c r="A24" s="33" t="s">
        <v>8</v>
      </c>
      <c r="B24" s="22"/>
      <c r="C24" s="22"/>
      <c r="D24" s="34">
        <f t="shared" si="2"/>
        <v>0</v>
      </c>
      <c r="F24" s="33" t="s">
        <v>8</v>
      </c>
      <c r="G24" s="22">
        <f>B24+June21!G24</f>
        <v>0</v>
      </c>
      <c r="H24" s="22">
        <f>C24+June21!H24</f>
        <v>0</v>
      </c>
      <c r="I24" s="34">
        <f t="shared" si="3"/>
        <v>0</v>
      </c>
    </row>
    <row r="25" spans="1:9" x14ac:dyDescent="0.2">
      <c r="A25" s="33" t="s">
        <v>9</v>
      </c>
      <c r="B25" s="22"/>
      <c r="C25" s="22"/>
      <c r="D25" s="34">
        <f t="shared" si="2"/>
        <v>0</v>
      </c>
      <c r="F25" s="33" t="s">
        <v>9</v>
      </c>
      <c r="G25" s="22">
        <f>B25+June21!G25</f>
        <v>0</v>
      </c>
      <c r="H25" s="22">
        <f>C25+June21!H25</f>
        <v>0</v>
      </c>
      <c r="I25" s="34">
        <f t="shared" si="3"/>
        <v>0</v>
      </c>
    </row>
    <row r="26" spans="1:9" x14ac:dyDescent="0.2">
      <c r="A26" s="33" t="s">
        <v>10</v>
      </c>
      <c r="B26" s="22"/>
      <c r="C26" s="22"/>
      <c r="D26" s="34">
        <f t="shared" si="2"/>
        <v>0</v>
      </c>
      <c r="F26" s="33" t="s">
        <v>10</v>
      </c>
      <c r="G26" s="22">
        <f>B26+June21!G26</f>
        <v>0</v>
      </c>
      <c r="H26" s="22">
        <f>C26+June21!H26</f>
        <v>0</v>
      </c>
      <c r="I26" s="34">
        <f t="shared" si="3"/>
        <v>0</v>
      </c>
    </row>
    <row r="27" spans="1:9" x14ac:dyDescent="0.2">
      <c r="A27" s="33" t="s">
        <v>11</v>
      </c>
      <c r="B27" s="22"/>
      <c r="C27" s="22"/>
      <c r="D27" s="34">
        <f t="shared" si="2"/>
        <v>0</v>
      </c>
      <c r="F27" s="33" t="s">
        <v>11</v>
      </c>
      <c r="G27" s="22">
        <f>B27+June21!G27</f>
        <v>0</v>
      </c>
      <c r="H27" s="22">
        <f>C27+June21!H27</f>
        <v>0</v>
      </c>
      <c r="I27" s="34">
        <f t="shared" si="3"/>
        <v>0</v>
      </c>
    </row>
    <row r="28" spans="1:9" x14ac:dyDescent="0.2">
      <c r="A28" s="33" t="s">
        <v>12</v>
      </c>
      <c r="B28" s="22"/>
      <c r="C28" s="22"/>
      <c r="D28" s="34">
        <f t="shared" si="2"/>
        <v>0</v>
      </c>
      <c r="F28" s="33" t="s">
        <v>12</v>
      </c>
      <c r="G28" s="22">
        <f>B28+June21!G28</f>
        <v>0</v>
      </c>
      <c r="H28" s="22">
        <f>C28+June21!H28</f>
        <v>0</v>
      </c>
      <c r="I28" s="34">
        <f t="shared" si="3"/>
        <v>0</v>
      </c>
    </row>
    <row r="29" spans="1:9" x14ac:dyDescent="0.2">
      <c r="A29" s="33" t="s">
        <v>13</v>
      </c>
      <c r="B29" s="22"/>
      <c r="C29" s="22"/>
      <c r="D29" s="34">
        <f t="shared" si="2"/>
        <v>0</v>
      </c>
      <c r="F29" s="33" t="s">
        <v>13</v>
      </c>
      <c r="G29" s="22">
        <f>B29+June21!G29</f>
        <v>0</v>
      </c>
      <c r="H29" s="22">
        <f>C29+June21!H29</f>
        <v>0</v>
      </c>
      <c r="I29" s="34">
        <f t="shared" si="3"/>
        <v>0</v>
      </c>
    </row>
    <row r="30" spans="1:9" ht="15" x14ac:dyDescent="0.25">
      <c r="A30" s="35"/>
      <c r="B30" s="22"/>
      <c r="C30" s="22"/>
      <c r="D30" s="34"/>
      <c r="F30" s="35"/>
      <c r="G30" s="22"/>
      <c r="H30" s="22"/>
      <c r="I30" s="34"/>
    </row>
    <row r="31" spans="1:9" ht="15" x14ac:dyDescent="0.25">
      <c r="A31" s="37" t="s">
        <v>23</v>
      </c>
      <c r="B31" s="23">
        <f>+SUM(B18:B29)</f>
        <v>0</v>
      </c>
      <c r="C31" s="23">
        <f>+SUM(C18:C29)</f>
        <v>0</v>
      </c>
      <c r="D31" s="38">
        <f>+SUM(D18:D29)</f>
        <v>0</v>
      </c>
      <c r="F31" s="37" t="s">
        <v>23</v>
      </c>
      <c r="G31" s="23">
        <f>+SUM(G18:G29)</f>
        <v>0</v>
      </c>
      <c r="H31" s="23">
        <f>+SUM(H18:H29)</f>
        <v>0</v>
      </c>
      <c r="I31" s="38">
        <f>+SUM(I18:I29)</f>
        <v>0</v>
      </c>
    </row>
    <row r="32" spans="1:9" ht="15" x14ac:dyDescent="0.25">
      <c r="A32" s="35"/>
      <c r="B32" s="22"/>
      <c r="C32" s="22"/>
      <c r="D32" s="39"/>
      <c r="F32" s="35"/>
      <c r="G32" s="22"/>
      <c r="H32" s="22"/>
      <c r="I32" s="39"/>
    </row>
    <row r="33" spans="1:9" ht="15" x14ac:dyDescent="0.25">
      <c r="A33" s="40" t="s">
        <v>42</v>
      </c>
      <c r="B33" s="74">
        <f>SUM(B15-B31)</f>
        <v>0</v>
      </c>
      <c r="C33" s="74">
        <f>SUM(C15-C31)</f>
        <v>0</v>
      </c>
      <c r="D33" s="38">
        <f>SUM(D15+D31)</f>
        <v>0</v>
      </c>
      <c r="F33" s="40" t="s">
        <v>42</v>
      </c>
      <c r="G33" s="74">
        <f>SUM(G15-G31)</f>
        <v>0</v>
      </c>
      <c r="H33" s="74">
        <f>SUM(H15-H31)</f>
        <v>0</v>
      </c>
      <c r="I33" s="38">
        <f>SUM(I15+I31)</f>
        <v>0</v>
      </c>
    </row>
    <row r="34" spans="1:9" ht="15" thickBot="1" x14ac:dyDescent="0.25">
      <c r="A34" s="41"/>
      <c r="B34" s="42"/>
      <c r="C34" s="42"/>
      <c r="D34" s="43"/>
      <c r="F34" s="41"/>
      <c r="G34" s="42"/>
      <c r="H34" s="42"/>
      <c r="I34" s="4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790839B94F34DA37E34DAE0F57BDA" ma:contentTypeVersion="12" ma:contentTypeDescription="Create a new document." ma:contentTypeScope="" ma:versionID="4046efc8f099f8992b6671ee15f55899">
  <xsd:schema xmlns:xsd="http://www.w3.org/2001/XMLSchema" xmlns:xs="http://www.w3.org/2001/XMLSchema" xmlns:p="http://schemas.microsoft.com/office/2006/metadata/properties" xmlns:ns2="e637ed74-b177-4d6d-b01d-20ee83729723" xmlns:ns3="afa71edf-89ed-437f-ba44-4af438b7fe3f" targetNamespace="http://schemas.microsoft.com/office/2006/metadata/properties" ma:root="true" ma:fieldsID="b27178bf40f5dca797edeada1c57cc96" ns2:_="" ns3:_="">
    <xsd:import namespace="e637ed74-b177-4d6d-b01d-20ee83729723"/>
    <xsd:import namespace="afa71edf-89ed-437f-ba44-4af438b7fe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7ed74-b177-4d6d-b01d-20ee83729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71edf-89ed-437f-ba44-4af438b7fe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ADB84-EBBB-4353-ADEB-CADCCB650F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E4E2AC-68E5-4DF9-85EA-A98973493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16E9D2-B3EA-497E-9628-756C540F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7ed74-b177-4d6d-b01d-20ee83729723"/>
    <ds:schemaRef ds:uri="afa71edf-89ed-437f-ba44-4af438b7f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Aug21 (3)</vt:lpstr>
      <vt:lpstr>Budget 2021</vt:lpstr>
      <vt:lpstr>Jan21</vt:lpstr>
      <vt:lpstr>Feb21</vt:lpstr>
      <vt:lpstr>Mar21</vt:lpstr>
      <vt:lpstr>Apr21</vt:lpstr>
      <vt:lpstr>May21</vt:lpstr>
      <vt:lpstr>June21</vt:lpstr>
      <vt:lpstr>July21</vt:lpstr>
      <vt:lpstr>Aug21</vt:lpstr>
      <vt:lpstr>Sep21</vt:lpstr>
      <vt:lpstr>Oct21</vt:lpstr>
      <vt:lpstr>Nov21</vt:lpstr>
      <vt:lpstr>Dec21</vt:lpstr>
      <vt:lpstr>Membership Fees</vt:lpstr>
      <vt:lpstr>Bank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Finn</dc:creator>
  <cp:lastModifiedBy>Aisling Mc Keever</cp:lastModifiedBy>
  <cp:lastPrinted>2015-05-21T10:19:24Z</cp:lastPrinted>
  <dcterms:created xsi:type="dcterms:W3CDTF">2015-05-08T14:12:42Z</dcterms:created>
  <dcterms:modified xsi:type="dcterms:W3CDTF">2020-06-12T10:58:29Z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0x010100B77790839B94F34DA37E34DAE0F57BDA</vt:lpwstr>
  </property>
</Properties>
</file>